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62" i="1" l="1"/>
  <c r="F162" i="1"/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73" i="1"/>
  <c r="F17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L193" i="1" s="1"/>
  <c r="J12" i="1"/>
  <c r="J23" i="1" s="1"/>
  <c r="J193" i="1" s="1"/>
  <c r="I12" i="1"/>
  <c r="I23" i="1" s="1"/>
  <c r="I193" i="1" s="1"/>
  <c r="H12" i="1"/>
  <c r="H23" i="1" s="1"/>
  <c r="H193" i="1" s="1"/>
  <c r="G12" i="1"/>
  <c r="G23" i="1" s="1"/>
  <c r="G193" i="1" s="1"/>
  <c r="F12" i="1"/>
  <c r="F23" i="1" s="1"/>
  <c r="F193" i="1" s="1"/>
</calcChain>
</file>

<file path=xl/sharedStrings.xml><?xml version="1.0" encoding="utf-8"?>
<sst xmlns="http://schemas.openxmlformats.org/spreadsheetml/2006/main" count="257" uniqueCount="77">
  <si>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</si>
  <si>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</si>
  <si>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</si>
  <si>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</si>
  <si>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</si>
  <si>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</si>
  <si>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</si>
  <si>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</si>
  <si>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</si>
  <si>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</si>
  <si>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</si>
  <si>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</si>
  <si>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</si>
  <si>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</si>
  <si>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</si>
  <si>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</si>
  <si>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</si>
  <si>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</si>
  <si>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</si>
  <si>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</si>
  <si>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</si>
  <si>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</si>
  <si>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</si>
  <si>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</si>
  <si>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</si>
  <si>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</si>
  <si>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</si>
  <si>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</si>
  <si>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</si>
  <si>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</si>
  <si>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</si>
  <si>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</si>
  <si>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</si>
  <si>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</si>
  <si>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</si>
  <si>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</si>
  <si>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</si>
  <si>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</si>
  <si>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</si>
  <si>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риса и пшена </t>
  </si>
  <si>
    <t>Какао с молоком</t>
  </si>
  <si>
    <t>Бутерброд с маслом</t>
  </si>
  <si>
    <t>40</t>
  </si>
  <si>
    <t>Фрукт свежий (яблоко)</t>
  </si>
  <si>
    <t>Пр.</t>
  </si>
  <si>
    <t>Сыр порциями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</si>
  <si>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</si>
  <si>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</si>
  <si>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</si>
  <si>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</si>
  <si>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</si>
  <si>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 xml:space="preserve">Гуляш </t>
  </si>
  <si>
    <t>Каша гречневая вязкая</t>
  </si>
  <si>
    <t>Чай  с сахаром</t>
  </si>
  <si>
    <t>Хлеб</t>
  </si>
  <si>
    <t>Кисель плодово-ягодный</t>
  </si>
  <si>
    <t xml:space="preserve">Рагу из птицы </t>
  </si>
  <si>
    <t>Салат из свеклы отварной</t>
  </si>
  <si>
    <t>Сок</t>
  </si>
  <si>
    <t xml:space="preserve">Плов </t>
  </si>
  <si>
    <t>Чай с сахаром и лимоном</t>
  </si>
  <si>
    <t>Сосиска отварная</t>
  </si>
  <si>
    <t xml:space="preserve">Макаронные изделия отварные </t>
  </si>
  <si>
    <t xml:space="preserve">Жаркое по-домашнему </t>
  </si>
  <si>
    <t>Батон</t>
  </si>
  <si>
    <t xml:space="preserve">Пр. </t>
  </si>
  <si>
    <t>Птица отварная</t>
  </si>
  <si>
    <t>Омлет натуральный</t>
  </si>
  <si>
    <t>Кофейный напиток с молоком</t>
  </si>
  <si>
    <t>Рыба отварная</t>
  </si>
  <si>
    <t>Пюре картофельное</t>
  </si>
  <si>
    <t>Чай с лимоном</t>
  </si>
  <si>
    <t>сыр</t>
  </si>
  <si>
    <t>бутерброд</t>
  </si>
  <si>
    <t>директор школы</t>
  </si>
  <si>
    <t>Шаулина О.В.</t>
  </si>
  <si>
    <t>МБОУ "Средняя шеола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</si>
</sst>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0" fontId="11" fillId="0" borderId="22" xfId="0" applyFont="1" applyFill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1" fillId="0" borderId="2" xfId="0" applyNumberFormat="1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76</v>
      </c>
      <c r="D1" s="71"/>
      <c r="E1" s="71"/>
      <c r="F1" s="12" t="s">
        <v>16</v>
      </c>
      <c r="G1" s="2" t="s">
        <v>17</v>
      </c>
      <c r="H1" s="72" t="s">
        <v>74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75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9">
        <v>210</v>
      </c>
      <c r="G6" s="50">
        <v>6.08</v>
      </c>
      <c r="H6" s="49">
        <v>6.18</v>
      </c>
      <c r="I6" s="49">
        <v>43.33</v>
      </c>
      <c r="J6" s="51">
        <v>285</v>
      </c>
      <c r="K6" s="49">
        <v>175</v>
      </c>
      <c r="L6" s="39"/>
    </row>
    <row r="7" spans="1:12" ht="15.75" x14ac:dyDescent="0.25">
      <c r="A7" s="23"/>
      <c r="B7" s="15"/>
      <c r="C7" s="11"/>
      <c r="D7" s="7" t="s">
        <v>22</v>
      </c>
      <c r="E7" s="49" t="s">
        <v>40</v>
      </c>
      <c r="F7" s="49">
        <v>200</v>
      </c>
      <c r="G7" s="49">
        <v>2.0699999999999998</v>
      </c>
      <c r="H7" s="49">
        <v>1.54</v>
      </c>
      <c r="I7" s="49">
        <v>10.58</v>
      </c>
      <c r="J7" s="49">
        <v>118.36</v>
      </c>
      <c r="K7" s="49">
        <v>382</v>
      </c>
      <c r="L7" s="41"/>
    </row>
    <row r="8" spans="1:12" ht="15.75" x14ac:dyDescent="0.25">
      <c r="A8" s="23"/>
      <c r="B8" s="15"/>
      <c r="C8" s="11"/>
      <c r="D8" s="7" t="s">
        <v>23</v>
      </c>
      <c r="E8" s="52" t="s">
        <v>41</v>
      </c>
      <c r="F8" s="53" t="s">
        <v>42</v>
      </c>
      <c r="G8" s="49">
        <v>2.76</v>
      </c>
      <c r="H8" s="49">
        <v>5.49</v>
      </c>
      <c r="I8" s="49">
        <v>14.89</v>
      </c>
      <c r="J8" s="49">
        <v>136</v>
      </c>
      <c r="K8" s="49">
        <v>1</v>
      </c>
      <c r="L8" s="41"/>
    </row>
    <row r="9" spans="1:12" ht="15.75" x14ac:dyDescent="0.25">
      <c r="A9" s="23"/>
      <c r="B9" s="15"/>
      <c r="C9" s="11"/>
      <c r="D9" s="7" t="s">
        <v>24</v>
      </c>
      <c r="E9" s="49" t="s">
        <v>43</v>
      </c>
      <c r="F9" s="49">
        <v>100</v>
      </c>
      <c r="G9" s="49">
        <v>1</v>
      </c>
      <c r="H9" s="49">
        <v>0</v>
      </c>
      <c r="I9" s="49">
        <v>14.75</v>
      </c>
      <c r="J9" s="49">
        <v>105</v>
      </c>
      <c r="K9" s="49" t="s">
        <v>44</v>
      </c>
      <c r="L9" s="41"/>
    </row>
    <row r="10" spans="1:12" ht="15.75" x14ac:dyDescent="0.25">
      <c r="A10" s="23"/>
      <c r="B10" s="15"/>
      <c r="C10" s="11"/>
      <c r="D10" s="6" t="s">
        <v>72</v>
      </c>
      <c r="E10" s="52" t="s">
        <v>45</v>
      </c>
      <c r="F10" s="52">
        <v>30</v>
      </c>
      <c r="G10" s="52">
        <v>5.26</v>
      </c>
      <c r="H10" s="52">
        <v>5.32</v>
      </c>
      <c r="I10" s="52">
        <v>0</v>
      </c>
      <c r="J10" s="51">
        <v>38.659999999999997</v>
      </c>
      <c r="K10" s="49">
        <v>15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540</v>
      </c>
      <c r="G12" s="19">
        <f>SUM(G6:G11)</f>
        <v>17.170000000000002</v>
      </c>
      <c r="H12" s="19">
        <f>SUM(H6:H11)</f>
        <v>18.53</v>
      </c>
      <c r="I12" s="19">
        <f>SUM(I6:I11)</f>
        <v>83.55</v>
      </c>
      <c r="J12" s="19">
        <f>SUM(J6:J11)</f>
        <v>683.02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32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73" t="s">
        <v>4</v>
      </c>
      <c r="D23" s="74"/>
      <c r="E23" s="31"/>
      <c r="F23" s="32">
        <f>F12+F22</f>
        <v>540</v>
      </c>
      <c r="G23" s="32">
        <f t="shared" ref="G23:J23" si="2">G12+G22</f>
        <v>17.170000000000002</v>
      </c>
      <c r="H23" s="32">
        <f t="shared" si="2"/>
        <v>18.53</v>
      </c>
      <c r="I23" s="32">
        <f t="shared" si="2"/>
        <v>83.55</v>
      </c>
      <c r="J23" s="32">
        <f t="shared" si="2"/>
        <v>683.02</v>
      </c>
      <c r="K23" s="32"/>
      <c r="L23" s="32">
        <f t="shared" ref="L23" si="3">L12+L22</f>
        <v>0</v>
      </c>
    </row>
    <row r="24" spans="1:12" ht="15.75" x14ac:dyDescent="0.25">
      <c r="A24" s="14">
        <v>1</v>
      </c>
      <c r="B24" s="15">
        <v>2</v>
      </c>
      <c r="C24" s="22" t="s">
        <v>20</v>
      </c>
      <c r="D24" s="5" t="s">
        <v>21</v>
      </c>
      <c r="E24" s="55" t="s">
        <v>46</v>
      </c>
      <c r="F24" s="49">
        <v>80</v>
      </c>
      <c r="G24" s="49">
        <v>11.96</v>
      </c>
      <c r="H24" s="49">
        <v>12.09</v>
      </c>
      <c r="I24" s="49">
        <v>15.3</v>
      </c>
      <c r="J24" s="49">
        <v>422.02</v>
      </c>
      <c r="K24" s="49">
        <v>268</v>
      </c>
      <c r="L24" s="39"/>
    </row>
    <row r="25" spans="1:12" ht="15.75" x14ac:dyDescent="0.25">
      <c r="A25" s="14"/>
      <c r="B25" s="15"/>
      <c r="C25" s="11"/>
      <c r="D25" s="6" t="s">
        <v>21</v>
      </c>
      <c r="E25" s="56" t="s">
        <v>47</v>
      </c>
      <c r="F25" s="57">
        <v>200</v>
      </c>
      <c r="G25" s="57">
        <v>3.77</v>
      </c>
      <c r="H25" s="57">
        <v>5.83</v>
      </c>
      <c r="I25" s="57">
        <v>26.97</v>
      </c>
      <c r="J25" s="49">
        <v>135.18</v>
      </c>
      <c r="K25" s="49">
        <v>321</v>
      </c>
      <c r="L25" s="41"/>
    </row>
    <row r="26" spans="1:12" ht="15.75" x14ac:dyDescent="0.25">
      <c r="A26" s="14"/>
      <c r="B26" s="15"/>
      <c r="C26" s="11"/>
      <c r="D26" s="7" t="s">
        <v>22</v>
      </c>
      <c r="E26" s="49" t="s">
        <v>48</v>
      </c>
      <c r="F26" s="49">
        <v>200</v>
      </c>
      <c r="G26" s="49">
        <v>1.77</v>
      </c>
      <c r="H26" s="49">
        <v>0.33</v>
      </c>
      <c r="I26" s="49">
        <v>14.04</v>
      </c>
      <c r="J26" s="49">
        <v>132.80000000000001</v>
      </c>
      <c r="K26" s="49">
        <v>349</v>
      </c>
      <c r="L26" s="41"/>
    </row>
    <row r="27" spans="1:12" ht="15.75" x14ac:dyDescent="0.25">
      <c r="A27" s="14"/>
      <c r="B27" s="15"/>
      <c r="C27" s="11"/>
      <c r="D27" s="7" t="s">
        <v>23</v>
      </c>
      <c r="E27" s="58" t="s">
        <v>49</v>
      </c>
      <c r="F27" s="58">
        <v>30</v>
      </c>
      <c r="G27" s="59">
        <v>1.77</v>
      </c>
      <c r="H27" s="59">
        <v>0.33</v>
      </c>
      <c r="I27" s="59">
        <v>14.04</v>
      </c>
      <c r="J27" s="60">
        <v>68.099999999999994</v>
      </c>
      <c r="K27" s="49" t="s">
        <v>50</v>
      </c>
      <c r="L27" s="41"/>
    </row>
    <row r="28" spans="1:12" ht="15" x14ac:dyDescent="0.25">
      <c r="A28" s="14"/>
      <c r="B28" s="15"/>
      <c r="C28" s="11"/>
      <c r="D28" s="7" t="s">
        <v>24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510</v>
      </c>
      <c r="G31" s="19">
        <f t="shared" ref="G31" si="4">SUM(G24:G30)</f>
        <v>19.27</v>
      </c>
      <c r="H31" s="19">
        <f t="shared" ref="H31" si="5">SUM(H24:H30)</f>
        <v>18.579999999999998</v>
      </c>
      <c r="I31" s="19">
        <f t="shared" ref="I31" si="6">SUM(I24:I30)</f>
        <v>70.349999999999994</v>
      </c>
      <c r="J31" s="19">
        <f t="shared" ref="J31:L31" si="7">SUM(J24:J30)</f>
        <v>758.1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27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28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29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30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31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32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73" t="s">
        <v>4</v>
      </c>
      <c r="D42" s="74"/>
      <c r="E42" s="31"/>
      <c r="F42" s="32">
        <f>F31+F41</f>
        <v>510</v>
      </c>
      <c r="G42" s="32">
        <f t="shared" ref="G42" si="12">G31+G41</f>
        <v>19.27</v>
      </c>
      <c r="H42" s="32">
        <f t="shared" ref="H42" si="13">H31+H41</f>
        <v>18.579999999999998</v>
      </c>
      <c r="I42" s="32">
        <f t="shared" ref="I42" si="14">I31+I41</f>
        <v>70.349999999999994</v>
      </c>
      <c r="J42" s="32">
        <f t="shared" ref="J42:L42" si="15">J31+J41</f>
        <v>758.1</v>
      </c>
      <c r="K42" s="32"/>
      <c r="L42" s="32">
        <f t="shared" si="15"/>
        <v>0</v>
      </c>
    </row>
    <row r="43" spans="1:12" ht="15.75" x14ac:dyDescent="0.25">
      <c r="A43" s="20">
        <v>1</v>
      </c>
      <c r="B43" s="21">
        <v>3</v>
      </c>
      <c r="C43" s="22" t="s">
        <v>20</v>
      </c>
      <c r="D43" s="5" t="s">
        <v>21</v>
      </c>
      <c r="E43" s="55" t="s">
        <v>51</v>
      </c>
      <c r="F43" s="49">
        <v>100</v>
      </c>
      <c r="G43" s="49">
        <v>10.64</v>
      </c>
      <c r="H43" s="49">
        <v>11.19</v>
      </c>
      <c r="I43" s="49">
        <v>2.89</v>
      </c>
      <c r="J43" s="49">
        <v>269</v>
      </c>
      <c r="K43" s="49">
        <v>260</v>
      </c>
      <c r="L43" s="39"/>
    </row>
    <row r="44" spans="1:12" ht="15.75" x14ac:dyDescent="0.25">
      <c r="A44" s="23"/>
      <c r="B44" s="15"/>
      <c r="C44" s="11"/>
      <c r="D44" s="6" t="s">
        <v>21</v>
      </c>
      <c r="E44" s="49" t="s">
        <v>52</v>
      </c>
      <c r="F44" s="49">
        <v>200</v>
      </c>
      <c r="G44" s="49">
        <v>6.11</v>
      </c>
      <c r="H44" s="49">
        <v>6.68</v>
      </c>
      <c r="I44" s="49">
        <v>51.4</v>
      </c>
      <c r="J44" s="49">
        <v>194</v>
      </c>
      <c r="K44" s="49">
        <v>303</v>
      </c>
      <c r="L44" s="41"/>
    </row>
    <row r="45" spans="1:12" ht="15.75" x14ac:dyDescent="0.25">
      <c r="A45" s="23"/>
      <c r="B45" s="15"/>
      <c r="C45" s="11"/>
      <c r="D45" s="7" t="s">
        <v>22</v>
      </c>
      <c r="E45" s="52" t="s">
        <v>55</v>
      </c>
      <c r="F45" s="52">
        <v>200</v>
      </c>
      <c r="G45" s="52">
        <v>0</v>
      </c>
      <c r="H45" s="52">
        <v>0</v>
      </c>
      <c r="I45" s="52">
        <v>9.98</v>
      </c>
      <c r="J45" s="61">
        <v>119</v>
      </c>
      <c r="K45" s="49">
        <v>948</v>
      </c>
      <c r="L45" s="41"/>
    </row>
    <row r="46" spans="1:12" ht="15.75" x14ac:dyDescent="0.25">
      <c r="A46" s="23"/>
      <c r="B46" s="15"/>
      <c r="C46" s="11"/>
      <c r="D46" s="7" t="s">
        <v>23</v>
      </c>
      <c r="E46" s="49" t="s">
        <v>54</v>
      </c>
      <c r="F46" s="49">
        <v>30</v>
      </c>
      <c r="G46" s="59">
        <v>1.77</v>
      </c>
      <c r="H46" s="59">
        <v>0.33</v>
      </c>
      <c r="I46" s="59">
        <v>14.04</v>
      </c>
      <c r="J46" s="60">
        <v>68.099999999999994</v>
      </c>
      <c r="K46" s="49" t="s">
        <v>50</v>
      </c>
      <c r="L46" s="41"/>
    </row>
    <row r="47" spans="1:12" ht="15" x14ac:dyDescent="0.25">
      <c r="A47" s="23"/>
      <c r="B47" s="15"/>
      <c r="C47" s="11"/>
      <c r="D47" s="7" t="s">
        <v>24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530</v>
      </c>
      <c r="G50" s="19">
        <f t="shared" ref="G50" si="16">SUM(G43:G49)</f>
        <v>18.52</v>
      </c>
      <c r="H50" s="19">
        <f t="shared" ref="H50" si="17">SUM(H43:H49)</f>
        <v>18.199999999999996</v>
      </c>
      <c r="I50" s="19">
        <f t="shared" ref="I50" si="18">SUM(I43:I49)</f>
        <v>78.31</v>
      </c>
      <c r="J50" s="19">
        <f t="shared" ref="J50:L50" si="19">SUM(J43:J49)</f>
        <v>650.1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32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73" t="s">
        <v>4</v>
      </c>
      <c r="D61" s="74"/>
      <c r="E61" s="31"/>
      <c r="F61" s="32">
        <f>F50+F60</f>
        <v>530</v>
      </c>
      <c r="G61" s="32">
        <f t="shared" ref="G61" si="24">G50+G60</f>
        <v>18.52</v>
      </c>
      <c r="H61" s="32">
        <f t="shared" ref="H61" si="25">H50+H60</f>
        <v>18.199999999999996</v>
      </c>
      <c r="I61" s="32">
        <f t="shared" ref="I61" si="26">I50+I60</f>
        <v>78.31</v>
      </c>
      <c r="J61" s="32">
        <f t="shared" ref="J61:L61" si="27">J50+J60</f>
        <v>650.1</v>
      </c>
      <c r="K61" s="32"/>
      <c r="L61" s="32">
        <f t="shared" si="27"/>
        <v>0</v>
      </c>
    </row>
    <row r="62" spans="1:12" ht="15.75" x14ac:dyDescent="0.25">
      <c r="A62" s="20">
        <v>1</v>
      </c>
      <c r="B62" s="21">
        <v>4</v>
      </c>
      <c r="C62" s="22" t="s">
        <v>20</v>
      </c>
      <c r="D62" s="5" t="s">
        <v>21</v>
      </c>
      <c r="E62" s="62" t="s">
        <v>56</v>
      </c>
      <c r="F62" s="49">
        <v>175</v>
      </c>
      <c r="G62" s="49">
        <v>12.81</v>
      </c>
      <c r="H62" s="49">
        <v>10.25</v>
      </c>
      <c r="I62" s="49">
        <v>25.2</v>
      </c>
      <c r="J62" s="49">
        <v>208</v>
      </c>
      <c r="K62" s="49">
        <v>289</v>
      </c>
      <c r="L62" s="39"/>
    </row>
    <row r="63" spans="1:12" ht="15.75" x14ac:dyDescent="0.25">
      <c r="A63" s="23"/>
      <c r="B63" s="15"/>
      <c r="C63" s="11"/>
      <c r="D63" s="6" t="s">
        <v>26</v>
      </c>
      <c r="E63" s="49" t="s">
        <v>57</v>
      </c>
      <c r="F63" s="49">
        <v>50</v>
      </c>
      <c r="G63" s="49">
        <v>0.71</v>
      </c>
      <c r="H63" s="49">
        <v>3.01</v>
      </c>
      <c r="I63" s="49">
        <v>4.13</v>
      </c>
      <c r="J63" s="49">
        <v>46.4</v>
      </c>
      <c r="K63" s="49">
        <v>52</v>
      </c>
      <c r="L63" s="41"/>
    </row>
    <row r="64" spans="1:12" ht="15.75" x14ac:dyDescent="0.25">
      <c r="A64" s="23"/>
      <c r="B64" s="15"/>
      <c r="C64" s="11"/>
      <c r="D64" s="7" t="s">
        <v>22</v>
      </c>
      <c r="E64" s="49" t="s">
        <v>53</v>
      </c>
      <c r="F64" s="49">
        <v>215</v>
      </c>
      <c r="G64" s="49">
        <v>7.0000000000000007E-2</v>
      </c>
      <c r="H64" s="49">
        <v>0.02</v>
      </c>
      <c r="I64" s="49">
        <v>15</v>
      </c>
      <c r="J64" s="49">
        <v>60</v>
      </c>
      <c r="K64" s="49">
        <v>376</v>
      </c>
      <c r="L64" s="41"/>
    </row>
    <row r="65" spans="1:12" ht="15.75" x14ac:dyDescent="0.25">
      <c r="A65" s="23"/>
      <c r="B65" s="15"/>
      <c r="C65" s="11"/>
      <c r="D65" s="7" t="s">
        <v>23</v>
      </c>
      <c r="E65" s="49" t="s">
        <v>54</v>
      </c>
      <c r="F65" s="49">
        <v>30</v>
      </c>
      <c r="G65" s="59">
        <v>1.77</v>
      </c>
      <c r="H65" s="59">
        <v>0.33</v>
      </c>
      <c r="I65" s="59">
        <v>14.04</v>
      </c>
      <c r="J65" s="60">
        <v>68.099999999999994</v>
      </c>
      <c r="K65" s="49" t="s">
        <v>50</v>
      </c>
      <c r="L65" s="41"/>
    </row>
    <row r="66" spans="1:12" ht="15.75" x14ac:dyDescent="0.25">
      <c r="A66" s="23"/>
      <c r="B66" s="15"/>
      <c r="C66" s="11"/>
      <c r="D66" s="7" t="s">
        <v>24</v>
      </c>
      <c r="E66" s="49" t="s">
        <v>58</v>
      </c>
      <c r="F66" s="49">
        <v>200</v>
      </c>
      <c r="G66" s="49">
        <v>1</v>
      </c>
      <c r="H66" s="49">
        <v>0.2</v>
      </c>
      <c r="I66" s="49">
        <v>10.199999999999999</v>
      </c>
      <c r="J66" s="49">
        <v>92</v>
      </c>
      <c r="K66" s="49" t="s">
        <v>44</v>
      </c>
      <c r="L66" s="41"/>
    </row>
    <row r="67" spans="1:12" ht="15.75" x14ac:dyDescent="0.25">
      <c r="A67" s="23"/>
      <c r="B67" s="15"/>
      <c r="C67" s="11"/>
      <c r="D67" s="6" t="s">
        <v>73</v>
      </c>
      <c r="E67" s="52" t="s">
        <v>41</v>
      </c>
      <c r="F67" s="53" t="s">
        <v>42</v>
      </c>
      <c r="G67" s="49">
        <v>2.76</v>
      </c>
      <c r="H67" s="49">
        <v>5.49</v>
      </c>
      <c r="I67" s="49">
        <v>14.89</v>
      </c>
      <c r="J67" s="49">
        <v>136</v>
      </c>
      <c r="K67" s="49">
        <v>1</v>
      </c>
      <c r="L67" s="41"/>
    </row>
    <row r="68" spans="1:12" ht="15" x14ac:dyDescent="0.25">
      <c r="A68" s="23"/>
      <c r="B68" s="15"/>
      <c r="C68" s="11"/>
      <c r="D68" s="6"/>
      <c r="E68" s="54"/>
      <c r="F68" s="54"/>
      <c r="G68" s="54"/>
      <c r="H68" s="54"/>
      <c r="I68" s="54"/>
      <c r="J68" s="54"/>
      <c r="K68" s="54"/>
      <c r="L68" s="41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SUM(F62:F67)</f>
        <v>670</v>
      </c>
      <c r="G69" s="19">
        <f>SUM(G62:G67)</f>
        <v>19.119999999999997</v>
      </c>
      <c r="H69" s="19">
        <f>SUM(H62:H67)</f>
        <v>19.299999999999997</v>
      </c>
      <c r="I69" s="19">
        <f>SUM(I62:I67)</f>
        <v>83.46</v>
      </c>
      <c r="J69" s="19">
        <f>SUM(J62:J67)</f>
        <v>610.5</v>
      </c>
      <c r="K69" s="25"/>
      <c r="L69" s="19">
        <f t="shared" ref="L69" si="28">SUM(L62:L68)</f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27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28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29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30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31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32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9">SUM(G70:G78)</f>
        <v>0</v>
      </c>
      <c r="H79" s="19">
        <f t="shared" ref="H79" si="30">SUM(H70:H78)</f>
        <v>0</v>
      </c>
      <c r="I79" s="19">
        <f t="shared" ref="I79" si="31">SUM(I70:I78)</f>
        <v>0</v>
      </c>
      <c r="J79" s="19">
        <f t="shared" ref="J79:L79" si="32">SUM(J70:J78)</f>
        <v>0</v>
      </c>
      <c r="K79" s="25"/>
      <c r="L79" s="19">
        <f t="shared" si="32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73" t="s">
        <v>4</v>
      </c>
      <c r="D80" s="74"/>
      <c r="E80" s="31"/>
      <c r="F80" s="32">
        <f>F69+F79</f>
        <v>670</v>
      </c>
      <c r="G80" s="32">
        <f t="shared" ref="G80" si="33">G69+G79</f>
        <v>19.119999999999997</v>
      </c>
      <c r="H80" s="32">
        <f t="shared" ref="H80" si="34">H69+H79</f>
        <v>19.299999999999997</v>
      </c>
      <c r="I80" s="32">
        <f t="shared" ref="I80" si="35">I69+I79</f>
        <v>83.46</v>
      </c>
      <c r="J80" s="32">
        <f t="shared" ref="J80:L80" si="36">J69+J79</f>
        <v>610.5</v>
      </c>
      <c r="K80" s="32"/>
      <c r="L80" s="32">
        <f t="shared" si="36"/>
        <v>0</v>
      </c>
    </row>
    <row r="81" spans="1:12" ht="15.75" x14ac:dyDescent="0.25">
      <c r="A81" s="20">
        <v>1</v>
      </c>
      <c r="B81" s="21">
        <v>5</v>
      </c>
      <c r="C81" s="22" t="s">
        <v>20</v>
      </c>
      <c r="D81" s="5" t="s">
        <v>21</v>
      </c>
      <c r="E81" s="49" t="s">
        <v>59</v>
      </c>
      <c r="F81" s="49">
        <v>200</v>
      </c>
      <c r="G81" s="49">
        <v>12.62</v>
      </c>
      <c r="H81" s="49">
        <v>13.07</v>
      </c>
      <c r="I81" s="49">
        <v>25.89</v>
      </c>
      <c r="J81" s="49">
        <v>408</v>
      </c>
      <c r="K81" s="49">
        <v>265</v>
      </c>
      <c r="L81" s="39"/>
    </row>
    <row r="82" spans="1:12" ht="15.75" x14ac:dyDescent="0.25">
      <c r="A82" s="23"/>
      <c r="B82" s="15"/>
      <c r="C82" s="11"/>
      <c r="D82" s="7" t="s">
        <v>22</v>
      </c>
      <c r="E82" s="49" t="s">
        <v>60</v>
      </c>
      <c r="F82" s="49">
        <v>222</v>
      </c>
      <c r="G82" s="49">
        <v>7.0000000000000007E-2</v>
      </c>
      <c r="H82" s="49">
        <v>0.02</v>
      </c>
      <c r="I82" s="49">
        <v>15</v>
      </c>
      <c r="J82" s="49">
        <v>60</v>
      </c>
      <c r="K82" s="49">
        <v>376</v>
      </c>
      <c r="L82" s="41"/>
    </row>
    <row r="83" spans="1:12" ht="15.75" x14ac:dyDescent="0.25">
      <c r="A83" s="23"/>
      <c r="B83" s="15"/>
      <c r="C83" s="11"/>
      <c r="D83" s="7" t="s">
        <v>23</v>
      </c>
      <c r="E83" s="49" t="s">
        <v>54</v>
      </c>
      <c r="F83" s="49">
        <v>30</v>
      </c>
      <c r="G83" s="59">
        <v>1.77</v>
      </c>
      <c r="H83" s="59">
        <v>0.33</v>
      </c>
      <c r="I83" s="59">
        <v>14.04</v>
      </c>
      <c r="J83" s="60">
        <v>68.099999999999994</v>
      </c>
      <c r="K83" s="49" t="s">
        <v>50</v>
      </c>
      <c r="L83" s="41"/>
    </row>
    <row r="84" spans="1:12" ht="15.75" x14ac:dyDescent="0.25">
      <c r="A84" s="23"/>
      <c r="B84" s="15"/>
      <c r="C84" s="11"/>
      <c r="D84" s="7" t="s">
        <v>24</v>
      </c>
      <c r="E84" s="49" t="s">
        <v>41</v>
      </c>
      <c r="F84" s="49">
        <v>50</v>
      </c>
      <c r="G84" s="49">
        <v>2.76</v>
      </c>
      <c r="H84" s="49">
        <v>5.49</v>
      </c>
      <c r="I84" s="49">
        <v>14.89</v>
      </c>
      <c r="J84" s="49">
        <v>136</v>
      </c>
      <c r="K84" s="49">
        <v>1</v>
      </c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SUM(F81:F86)</f>
        <v>502</v>
      </c>
      <c r="G87" s="19">
        <f>SUM(G81:G86)</f>
        <v>17.22</v>
      </c>
      <c r="H87" s="19">
        <f>SUM(H81:H86)</f>
        <v>18.91</v>
      </c>
      <c r="I87" s="19">
        <f>SUM(I81:I86)</f>
        <v>69.819999999999993</v>
      </c>
      <c r="J87" s="19">
        <f>SUM(J81:J86)</f>
        <v>672.1</v>
      </c>
      <c r="K87" s="25"/>
      <c r="L87" s="19">
        <f>SUM(L81:L86)</f>
        <v>0</v>
      </c>
    </row>
    <row r="88" spans="1:12" ht="15" x14ac:dyDescent="0.2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27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28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29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30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31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32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7">SUM(G88:G96)</f>
        <v>0</v>
      </c>
      <c r="H97" s="19">
        <f t="shared" ref="H97" si="38">SUM(H88:H96)</f>
        <v>0</v>
      </c>
      <c r="I97" s="19">
        <f t="shared" ref="I97" si="39">SUM(I88:I96)</f>
        <v>0</v>
      </c>
      <c r="J97" s="19">
        <f t="shared" ref="J97:L97" si="40">SUM(J88:J96)</f>
        <v>0</v>
      </c>
      <c r="K97" s="25"/>
      <c r="L97" s="19">
        <f t="shared" si="40"/>
        <v>0</v>
      </c>
    </row>
    <row r="98" spans="1:12" ht="15.75" customHeight="1" x14ac:dyDescent="0.2">
      <c r="A98" s="29">
        <f>A81</f>
        <v>1</v>
      </c>
      <c r="B98" s="30">
        <f>B81</f>
        <v>5</v>
      </c>
      <c r="C98" s="73" t="s">
        <v>4</v>
      </c>
      <c r="D98" s="74"/>
      <c r="E98" s="31"/>
      <c r="F98" s="32">
        <f>F87+F97</f>
        <v>502</v>
      </c>
      <c r="G98" s="32">
        <f t="shared" ref="G98" si="41">G87+G97</f>
        <v>17.22</v>
      </c>
      <c r="H98" s="32">
        <f t="shared" ref="H98" si="42">H87+H97</f>
        <v>18.91</v>
      </c>
      <c r="I98" s="32">
        <f t="shared" ref="I98" si="43">I87+I97</f>
        <v>69.819999999999993</v>
      </c>
      <c r="J98" s="32">
        <f t="shared" ref="J98:L98" si="44">J87+J97</f>
        <v>672.1</v>
      </c>
      <c r="K98" s="32"/>
      <c r="L98" s="32">
        <f t="shared" si="44"/>
        <v>0</v>
      </c>
    </row>
    <row r="99" spans="1:12" ht="15.75" x14ac:dyDescent="0.25">
      <c r="A99" s="20">
        <v>2</v>
      </c>
      <c r="B99" s="21">
        <v>1</v>
      </c>
      <c r="C99" s="22" t="s">
        <v>20</v>
      </c>
      <c r="D99" s="5" t="s">
        <v>21</v>
      </c>
      <c r="E99" s="49" t="s">
        <v>61</v>
      </c>
      <c r="F99" s="49">
        <v>110</v>
      </c>
      <c r="G99" s="49">
        <v>11.1</v>
      </c>
      <c r="H99" s="49">
        <v>11.1</v>
      </c>
      <c r="I99" s="49">
        <v>0.5</v>
      </c>
      <c r="J99" s="49">
        <v>328</v>
      </c>
      <c r="K99" s="49">
        <v>243</v>
      </c>
      <c r="L99" s="39"/>
    </row>
    <row r="100" spans="1:12" ht="15.75" x14ac:dyDescent="0.25">
      <c r="A100" s="23"/>
      <c r="B100" s="15"/>
      <c r="C100" s="11"/>
      <c r="D100" s="6" t="s">
        <v>21</v>
      </c>
      <c r="E100" s="49" t="s">
        <v>62</v>
      </c>
      <c r="F100" s="49">
        <v>200</v>
      </c>
      <c r="G100" s="49">
        <v>5.28</v>
      </c>
      <c r="H100" s="49">
        <v>6.22</v>
      </c>
      <c r="I100" s="49">
        <v>30.61</v>
      </c>
      <c r="J100" s="49">
        <v>160.96</v>
      </c>
      <c r="K100" s="49">
        <v>309</v>
      </c>
      <c r="L100" s="41"/>
    </row>
    <row r="101" spans="1:12" ht="15.75" x14ac:dyDescent="0.25">
      <c r="A101" s="23"/>
      <c r="B101" s="15"/>
      <c r="C101" s="11"/>
      <c r="D101" s="7" t="s">
        <v>22</v>
      </c>
      <c r="E101" s="49" t="s">
        <v>40</v>
      </c>
      <c r="F101" s="49">
        <v>200</v>
      </c>
      <c r="G101" s="49">
        <v>2.0699999999999998</v>
      </c>
      <c r="H101" s="49">
        <v>1.54</v>
      </c>
      <c r="I101" s="49">
        <v>17.579999999999998</v>
      </c>
      <c r="J101" s="49">
        <v>118.36</v>
      </c>
      <c r="K101" s="49">
        <v>382</v>
      </c>
      <c r="L101" s="41"/>
    </row>
    <row r="102" spans="1:12" ht="15.75" x14ac:dyDescent="0.25">
      <c r="A102" s="23"/>
      <c r="B102" s="15"/>
      <c r="C102" s="11"/>
      <c r="D102" s="7" t="s">
        <v>23</v>
      </c>
      <c r="E102" s="49" t="s">
        <v>41</v>
      </c>
      <c r="F102" s="49">
        <v>40</v>
      </c>
      <c r="G102" s="49">
        <v>2.76</v>
      </c>
      <c r="H102" s="49">
        <v>5.49</v>
      </c>
      <c r="I102" s="49">
        <v>14.89</v>
      </c>
      <c r="J102" s="49">
        <v>136</v>
      </c>
      <c r="K102" s="49">
        <v>1</v>
      </c>
      <c r="L102" s="41"/>
    </row>
    <row r="103" spans="1:12" ht="15" x14ac:dyDescent="0.25">
      <c r="A103" s="23"/>
      <c r="B103" s="15"/>
      <c r="C103" s="11"/>
      <c r="D103" s="7" t="s">
        <v>24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550</v>
      </c>
      <c r="G106" s="19">
        <f t="shared" ref="G106:J106" si="45">SUM(G99:G105)</f>
        <v>21.21</v>
      </c>
      <c r="H106" s="19">
        <f t="shared" si="45"/>
        <v>24.35</v>
      </c>
      <c r="I106" s="19">
        <f t="shared" si="45"/>
        <v>63.58</v>
      </c>
      <c r="J106" s="19">
        <f t="shared" si="45"/>
        <v>743.32</v>
      </c>
      <c r="K106" s="25"/>
      <c r="L106" s="19">
        <f t="shared" ref="L106" si="46">SUM(L99:L105)</f>
        <v>0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 t="s">
        <v>27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28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29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30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31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32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47">SUM(G107:G115)</f>
        <v>0</v>
      </c>
      <c r="H116" s="19">
        <f t="shared" si="47"/>
        <v>0</v>
      </c>
      <c r="I116" s="19">
        <f t="shared" si="47"/>
        <v>0</v>
      </c>
      <c r="J116" s="19">
        <f t="shared" si="47"/>
        <v>0</v>
      </c>
      <c r="K116" s="25"/>
      <c r="L116" s="19">
        <f t="shared" ref="L116" si="48">SUM(L107:L115)</f>
        <v>0</v>
      </c>
    </row>
    <row r="117" spans="1:12" ht="15" x14ac:dyDescent="0.2">
      <c r="A117" s="29">
        <f>A99</f>
        <v>2</v>
      </c>
      <c r="B117" s="30">
        <f>B99</f>
        <v>1</v>
      </c>
      <c r="C117" s="73" t="s">
        <v>4</v>
      </c>
      <c r="D117" s="74"/>
      <c r="E117" s="31"/>
      <c r="F117" s="32">
        <f>F106+F116</f>
        <v>550</v>
      </c>
      <c r="G117" s="32">
        <f t="shared" ref="G117" si="49">G106+G116</f>
        <v>21.21</v>
      </c>
      <c r="H117" s="32">
        <f t="shared" ref="H117" si="50">H106+H116</f>
        <v>24.35</v>
      </c>
      <c r="I117" s="32">
        <f t="shared" ref="I117" si="51">I106+I116</f>
        <v>63.58</v>
      </c>
      <c r="J117" s="32">
        <f t="shared" ref="J117:L117" si="52">J106+J116</f>
        <v>743.32</v>
      </c>
      <c r="K117" s="32"/>
      <c r="L117" s="32">
        <f t="shared" si="52"/>
        <v>0</v>
      </c>
    </row>
    <row r="118" spans="1:12" ht="15.75" x14ac:dyDescent="0.25">
      <c r="A118" s="14">
        <v>2</v>
      </c>
      <c r="B118" s="15">
        <v>2</v>
      </c>
      <c r="C118" s="22" t="s">
        <v>20</v>
      </c>
      <c r="D118" s="5" t="s">
        <v>21</v>
      </c>
      <c r="E118" s="63" t="s">
        <v>63</v>
      </c>
      <c r="F118" s="49">
        <v>175</v>
      </c>
      <c r="G118" s="49">
        <v>11.3</v>
      </c>
      <c r="H118" s="49">
        <v>15.5</v>
      </c>
      <c r="I118" s="49">
        <v>26.58</v>
      </c>
      <c r="J118" s="49">
        <v>383</v>
      </c>
      <c r="K118" s="49">
        <v>259</v>
      </c>
      <c r="L118" s="39"/>
    </row>
    <row r="119" spans="1:12" ht="15.75" x14ac:dyDescent="0.25">
      <c r="A119" s="14"/>
      <c r="B119" s="15"/>
      <c r="C119" s="11"/>
      <c r="D119" s="6" t="s">
        <v>26</v>
      </c>
      <c r="E119" s="49" t="s">
        <v>57</v>
      </c>
      <c r="F119" s="49">
        <v>50</v>
      </c>
      <c r="G119" s="49">
        <v>0.71</v>
      </c>
      <c r="H119" s="49">
        <v>3.01</v>
      </c>
      <c r="I119" s="49">
        <v>4.13</v>
      </c>
      <c r="J119" s="49">
        <v>46.4</v>
      </c>
      <c r="K119" s="49">
        <v>52</v>
      </c>
      <c r="L119" s="41"/>
    </row>
    <row r="120" spans="1:12" ht="15.75" x14ac:dyDescent="0.25">
      <c r="A120" s="14"/>
      <c r="B120" s="15"/>
      <c r="C120" s="11"/>
      <c r="D120" s="7" t="s">
        <v>22</v>
      </c>
      <c r="E120" s="49" t="s">
        <v>53</v>
      </c>
      <c r="F120" s="49">
        <v>215</v>
      </c>
      <c r="G120" s="49">
        <v>7.0000000000000007E-2</v>
      </c>
      <c r="H120" s="49">
        <v>0.02</v>
      </c>
      <c r="I120" s="49">
        <v>15</v>
      </c>
      <c r="J120" s="49">
        <v>60</v>
      </c>
      <c r="K120" s="49">
        <v>376</v>
      </c>
      <c r="L120" s="41"/>
    </row>
    <row r="121" spans="1:12" ht="15.75" x14ac:dyDescent="0.25">
      <c r="A121" s="14"/>
      <c r="B121" s="15"/>
      <c r="C121" s="11"/>
      <c r="D121" s="7" t="s">
        <v>23</v>
      </c>
      <c r="E121" s="49" t="s">
        <v>64</v>
      </c>
      <c r="F121" s="49">
        <v>30</v>
      </c>
      <c r="G121" s="49">
        <v>2.4</v>
      </c>
      <c r="H121" s="49">
        <v>0.3</v>
      </c>
      <c r="I121" s="49">
        <v>14.73</v>
      </c>
      <c r="J121" s="49">
        <v>71.400000000000006</v>
      </c>
      <c r="K121" s="49" t="s">
        <v>65</v>
      </c>
      <c r="L121" s="41"/>
    </row>
    <row r="122" spans="1:12" ht="15.75" x14ac:dyDescent="0.25">
      <c r="A122" s="14"/>
      <c r="B122" s="15"/>
      <c r="C122" s="11"/>
      <c r="D122" s="7" t="s">
        <v>24</v>
      </c>
      <c r="E122" s="49" t="s">
        <v>43</v>
      </c>
      <c r="F122" s="49">
        <v>100</v>
      </c>
      <c r="G122" s="49">
        <v>1</v>
      </c>
      <c r="H122" s="49">
        <v>0</v>
      </c>
      <c r="I122" s="49">
        <v>26.75</v>
      </c>
      <c r="J122" s="49">
        <v>105</v>
      </c>
      <c r="K122" s="49" t="s">
        <v>44</v>
      </c>
      <c r="L122" s="41"/>
    </row>
    <row r="123" spans="1:12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570</v>
      </c>
      <c r="G125" s="19">
        <f t="shared" ref="G125:J125" si="53">SUM(G118:G124)</f>
        <v>15.480000000000002</v>
      </c>
      <c r="H125" s="19">
        <f t="shared" si="53"/>
        <v>18.829999999999998</v>
      </c>
      <c r="I125" s="19">
        <f t="shared" si="53"/>
        <v>87.19</v>
      </c>
      <c r="J125" s="19">
        <f t="shared" si="53"/>
        <v>665.8</v>
      </c>
      <c r="K125" s="25"/>
      <c r="L125" s="19">
        <f t="shared" ref="L125" si="54">SUM(L118:L124)</f>
        <v>0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7" t="s">
        <v>27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7" t="s">
        <v>28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29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30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31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32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5">SUM(G126:G134)</f>
        <v>0</v>
      </c>
      <c r="H135" s="19">
        <f t="shared" si="55"/>
        <v>0</v>
      </c>
      <c r="I135" s="19">
        <f t="shared" si="55"/>
        <v>0</v>
      </c>
      <c r="J135" s="19">
        <f t="shared" si="55"/>
        <v>0</v>
      </c>
      <c r="K135" s="25"/>
      <c r="L135" s="19">
        <f t="shared" ref="L135" si="56">SUM(L126:L134)</f>
        <v>0</v>
      </c>
    </row>
    <row r="136" spans="1:12" ht="15" x14ac:dyDescent="0.2">
      <c r="A136" s="33">
        <f>A118</f>
        <v>2</v>
      </c>
      <c r="B136" s="33">
        <f>B118</f>
        <v>2</v>
      </c>
      <c r="C136" s="73" t="s">
        <v>4</v>
      </c>
      <c r="D136" s="74"/>
      <c r="E136" s="31"/>
      <c r="F136" s="32">
        <f>F125+F135</f>
        <v>570</v>
      </c>
      <c r="G136" s="32">
        <f t="shared" ref="G136" si="57">G125+G135</f>
        <v>15.480000000000002</v>
      </c>
      <c r="H136" s="32">
        <f t="shared" ref="H136" si="58">H125+H135</f>
        <v>18.829999999999998</v>
      </c>
      <c r="I136" s="32">
        <f t="shared" ref="I136" si="59">I125+I135</f>
        <v>87.19</v>
      </c>
      <c r="J136" s="32">
        <f t="shared" ref="J136:L136" si="60">J125+J135</f>
        <v>665.8</v>
      </c>
      <c r="K136" s="32"/>
      <c r="L136" s="32">
        <f t="shared" si="60"/>
        <v>0</v>
      </c>
    </row>
    <row r="137" spans="1:12" ht="15.75" x14ac:dyDescent="0.25">
      <c r="A137" s="20">
        <v>2</v>
      </c>
      <c r="B137" s="21">
        <v>3</v>
      </c>
      <c r="C137" s="22" t="s">
        <v>20</v>
      </c>
      <c r="D137" s="5" t="s">
        <v>21</v>
      </c>
      <c r="E137" s="49" t="s">
        <v>66</v>
      </c>
      <c r="F137" s="49">
        <v>100</v>
      </c>
      <c r="G137" s="49">
        <v>10.74</v>
      </c>
      <c r="H137" s="49">
        <v>10.11</v>
      </c>
      <c r="I137" s="49">
        <v>12.24</v>
      </c>
      <c r="J137" s="49">
        <v>294.39999999999998</v>
      </c>
      <c r="K137" s="49">
        <v>288</v>
      </c>
      <c r="L137" s="39"/>
    </row>
    <row r="138" spans="1:12" ht="15.75" x14ac:dyDescent="0.25">
      <c r="A138" s="23"/>
      <c r="B138" s="15"/>
      <c r="C138" s="11"/>
      <c r="D138" s="6" t="s">
        <v>21</v>
      </c>
      <c r="E138" s="49" t="s">
        <v>62</v>
      </c>
      <c r="F138" s="49">
        <v>200</v>
      </c>
      <c r="G138" s="49">
        <v>6.28</v>
      </c>
      <c r="H138" s="49">
        <v>6.52</v>
      </c>
      <c r="I138" s="49">
        <v>30.61</v>
      </c>
      <c r="J138" s="49">
        <v>160.96</v>
      </c>
      <c r="K138" s="49">
        <v>309</v>
      </c>
      <c r="L138" s="41"/>
    </row>
    <row r="139" spans="1:12" ht="15.75" x14ac:dyDescent="0.25">
      <c r="A139" s="23"/>
      <c r="B139" s="15"/>
      <c r="C139" s="11"/>
      <c r="D139" s="7" t="s">
        <v>22</v>
      </c>
      <c r="E139" s="49" t="s">
        <v>48</v>
      </c>
      <c r="F139" s="49">
        <v>200</v>
      </c>
      <c r="G139" s="49">
        <v>1.77</v>
      </c>
      <c r="H139" s="49">
        <v>0.33</v>
      </c>
      <c r="I139" s="49">
        <v>14.04</v>
      </c>
      <c r="J139" s="49">
        <v>132.80000000000001</v>
      </c>
      <c r="K139" s="49">
        <v>349</v>
      </c>
      <c r="L139" s="41"/>
    </row>
    <row r="140" spans="1:12" ht="15.75" customHeight="1" x14ac:dyDescent="0.25">
      <c r="A140" s="23"/>
      <c r="B140" s="15"/>
      <c r="C140" s="11"/>
      <c r="D140" s="7" t="s">
        <v>23</v>
      </c>
      <c r="E140" s="49" t="s">
        <v>64</v>
      </c>
      <c r="F140" s="49">
        <v>30</v>
      </c>
      <c r="G140" s="49">
        <v>2.4</v>
      </c>
      <c r="H140" s="49">
        <v>0.3</v>
      </c>
      <c r="I140" s="49">
        <v>14.73</v>
      </c>
      <c r="J140" s="49">
        <v>71.400000000000006</v>
      </c>
      <c r="K140" s="49" t="s">
        <v>65</v>
      </c>
      <c r="L140" s="41"/>
    </row>
    <row r="141" spans="1:12" ht="15" x14ac:dyDescent="0.25">
      <c r="A141" s="23"/>
      <c r="B141" s="15"/>
      <c r="C141" s="11"/>
      <c r="D141" s="7" t="s">
        <v>24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530</v>
      </c>
      <c r="G144" s="19">
        <f t="shared" ref="G144:J144" si="61">SUM(G137:G143)</f>
        <v>21.189999999999998</v>
      </c>
      <c r="H144" s="19">
        <f t="shared" si="61"/>
        <v>17.259999999999998</v>
      </c>
      <c r="I144" s="19">
        <f t="shared" si="61"/>
        <v>71.62</v>
      </c>
      <c r="J144" s="19">
        <f t="shared" si="61"/>
        <v>659.56000000000006</v>
      </c>
      <c r="K144" s="25"/>
      <c r="L144" s="19">
        <f t="shared" ref="L144" si="62">SUM(L137:L143)</f>
        <v>0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27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7" t="s">
        <v>28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29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30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31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32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3">SUM(G145:G153)</f>
        <v>0</v>
      </c>
      <c r="H154" s="19">
        <f t="shared" si="63"/>
        <v>0</v>
      </c>
      <c r="I154" s="19">
        <f t="shared" si="63"/>
        <v>0</v>
      </c>
      <c r="J154" s="19">
        <f t="shared" si="63"/>
        <v>0</v>
      </c>
      <c r="K154" s="25"/>
      <c r="L154" s="19">
        <f t="shared" ref="L154" si="64"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73" t="s">
        <v>4</v>
      </c>
      <c r="D155" s="74"/>
      <c r="E155" s="31"/>
      <c r="F155" s="32">
        <f>F144+F154</f>
        <v>530</v>
      </c>
      <c r="G155" s="32">
        <f t="shared" ref="G155" si="65">G144+G154</f>
        <v>21.189999999999998</v>
      </c>
      <c r="H155" s="32">
        <f t="shared" ref="H155" si="66">H144+H154</f>
        <v>17.259999999999998</v>
      </c>
      <c r="I155" s="32">
        <f t="shared" ref="I155" si="67">I144+I154</f>
        <v>71.62</v>
      </c>
      <c r="J155" s="32">
        <f t="shared" ref="J155:L155" si="68">J144+J154</f>
        <v>659.56000000000006</v>
      </c>
      <c r="K155" s="32"/>
      <c r="L155" s="32">
        <f t="shared" si="68"/>
        <v>0</v>
      </c>
    </row>
    <row r="156" spans="1:12" ht="15.75" x14ac:dyDescent="0.25">
      <c r="A156" s="20">
        <v>2</v>
      </c>
      <c r="B156" s="21">
        <v>4</v>
      </c>
      <c r="C156" s="22" t="s">
        <v>20</v>
      </c>
      <c r="D156" s="5" t="s">
        <v>21</v>
      </c>
      <c r="E156" s="64" t="s">
        <v>67</v>
      </c>
      <c r="F156" s="49">
        <v>200</v>
      </c>
      <c r="G156" s="49">
        <v>13.17</v>
      </c>
      <c r="H156" s="49">
        <v>12.8</v>
      </c>
      <c r="I156" s="49">
        <v>4.0599999999999996</v>
      </c>
      <c r="J156" s="49">
        <v>336</v>
      </c>
      <c r="K156" s="49">
        <v>210</v>
      </c>
      <c r="L156" s="39"/>
    </row>
    <row r="157" spans="1:12" ht="15.75" x14ac:dyDescent="0.25">
      <c r="A157" s="23"/>
      <c r="B157" s="15"/>
      <c r="C157" s="11"/>
      <c r="D157" s="7" t="s">
        <v>22</v>
      </c>
      <c r="E157" s="64" t="s">
        <v>68</v>
      </c>
      <c r="F157" s="49">
        <v>200</v>
      </c>
      <c r="G157" s="49">
        <v>3.17</v>
      </c>
      <c r="H157" s="49">
        <v>2.68</v>
      </c>
      <c r="I157" s="49">
        <v>15.95</v>
      </c>
      <c r="J157" s="49">
        <v>100.6</v>
      </c>
      <c r="K157" s="49">
        <v>379</v>
      </c>
      <c r="L157" s="41"/>
    </row>
    <row r="158" spans="1:12" ht="15.75" x14ac:dyDescent="0.25">
      <c r="A158" s="23"/>
      <c r="B158" s="15"/>
      <c r="C158" s="11"/>
      <c r="D158" s="7" t="s">
        <v>23</v>
      </c>
      <c r="E158" s="64" t="s">
        <v>54</v>
      </c>
      <c r="F158" s="49">
        <v>30</v>
      </c>
      <c r="G158" s="59">
        <v>1.77</v>
      </c>
      <c r="H158" s="59">
        <v>0.33</v>
      </c>
      <c r="I158" s="59">
        <v>14.04</v>
      </c>
      <c r="J158" s="60">
        <v>68.099999999999994</v>
      </c>
      <c r="K158" s="49" t="s">
        <v>50</v>
      </c>
      <c r="L158" s="41"/>
    </row>
    <row r="159" spans="1:12" ht="15.75" x14ac:dyDescent="0.25">
      <c r="A159" s="23"/>
      <c r="B159" s="15"/>
      <c r="C159" s="11"/>
      <c r="D159" s="7" t="s">
        <v>24</v>
      </c>
      <c r="E159" s="49" t="s">
        <v>45</v>
      </c>
      <c r="F159" s="49">
        <v>30</v>
      </c>
      <c r="G159" s="49">
        <v>5.26</v>
      </c>
      <c r="H159" s="49">
        <v>5.32</v>
      </c>
      <c r="I159" s="49">
        <v>0</v>
      </c>
      <c r="J159" s="49">
        <v>68.66</v>
      </c>
      <c r="K159" s="49">
        <v>15</v>
      </c>
      <c r="L159" s="41"/>
    </row>
    <row r="160" spans="1:12" ht="15.75" x14ac:dyDescent="0.25">
      <c r="A160" s="23"/>
      <c r="B160" s="15"/>
      <c r="C160" s="11"/>
      <c r="D160" s="6" t="s">
        <v>73</v>
      </c>
      <c r="E160" s="52" t="s">
        <v>41</v>
      </c>
      <c r="F160" s="65">
        <v>40</v>
      </c>
      <c r="G160" s="49">
        <v>2.76</v>
      </c>
      <c r="H160" s="49">
        <v>5.49</v>
      </c>
      <c r="I160" s="49">
        <v>14.89</v>
      </c>
      <c r="J160" s="49">
        <v>136</v>
      </c>
      <c r="K160" s="49">
        <v>1</v>
      </c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SUM(F156:F161)</f>
        <v>500</v>
      </c>
      <c r="G162" s="19">
        <f>SUM(G156:G161)</f>
        <v>26.129999999999995</v>
      </c>
      <c r="H162" s="19">
        <f>SUM(H156:H161)</f>
        <v>26.620000000000005</v>
      </c>
      <c r="I162" s="19">
        <f>SUM(I156:I161)</f>
        <v>48.94</v>
      </c>
      <c r="J162" s="19">
        <f>SUM(J156:J161)</f>
        <v>709.36</v>
      </c>
      <c r="K162" s="25"/>
      <c r="L162" s="19">
        <f>SUM(L156:L161)</f>
        <v>0</v>
      </c>
    </row>
    <row r="163" spans="1:12" ht="15" x14ac:dyDescent="0.25">
      <c r="A163" s="26">
        <f>A156</f>
        <v>2</v>
      </c>
      <c r="B163" s="13">
        <f>B156</f>
        <v>4</v>
      </c>
      <c r="C163" s="10" t="s">
        <v>25</v>
      </c>
      <c r="D163" s="7" t="s">
        <v>26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7" t="s">
        <v>27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7" t="s">
        <v>28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29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30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31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32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69">SUM(G163:G171)</f>
        <v>0</v>
      </c>
      <c r="H172" s="19">
        <f t="shared" si="69"/>
        <v>0</v>
      </c>
      <c r="I172" s="19">
        <f t="shared" si="69"/>
        <v>0</v>
      </c>
      <c r="J172" s="19">
        <f t="shared" si="69"/>
        <v>0</v>
      </c>
      <c r="K172" s="25"/>
      <c r="L172" s="19">
        <f t="shared" ref="L172" si="70">SUM(L163:L171)</f>
        <v>0</v>
      </c>
    </row>
    <row r="173" spans="1:12" ht="15" x14ac:dyDescent="0.2">
      <c r="A173" s="29">
        <f>A156</f>
        <v>2</v>
      </c>
      <c r="B173" s="30">
        <f>B156</f>
        <v>4</v>
      </c>
      <c r="C173" s="73" t="s">
        <v>4</v>
      </c>
      <c r="D173" s="74"/>
      <c r="E173" s="31"/>
      <c r="F173" s="32">
        <f>F162+F172</f>
        <v>500</v>
      </c>
      <c r="G173" s="32">
        <f t="shared" ref="G173" si="71">G162+G172</f>
        <v>26.129999999999995</v>
      </c>
      <c r="H173" s="32">
        <f t="shared" ref="H173" si="72">H162+H172</f>
        <v>26.620000000000005</v>
      </c>
      <c r="I173" s="32">
        <f t="shared" ref="I173" si="73">I162+I172</f>
        <v>48.94</v>
      </c>
      <c r="J173" s="32">
        <f t="shared" ref="J173:L173" si="74">J162+J172</f>
        <v>709.36</v>
      </c>
      <c r="K173" s="32"/>
      <c r="L173" s="32">
        <f t="shared" si="74"/>
        <v>0</v>
      </c>
    </row>
    <row r="174" spans="1:12" ht="15.75" x14ac:dyDescent="0.25">
      <c r="A174" s="20">
        <v>2</v>
      </c>
      <c r="B174" s="21">
        <v>5</v>
      </c>
      <c r="C174" s="22" t="s">
        <v>20</v>
      </c>
      <c r="D174" s="5" t="s">
        <v>21</v>
      </c>
      <c r="E174" s="66" t="s">
        <v>69</v>
      </c>
      <c r="F174" s="66">
        <v>50</v>
      </c>
      <c r="G174" s="66">
        <v>10.35</v>
      </c>
      <c r="H174" s="66">
        <v>10.46</v>
      </c>
      <c r="I174" s="66">
        <v>0.45</v>
      </c>
      <c r="J174" s="66">
        <v>171</v>
      </c>
      <c r="K174" s="66">
        <v>226</v>
      </c>
      <c r="L174" s="39"/>
    </row>
    <row r="175" spans="1:12" ht="15.75" x14ac:dyDescent="0.25">
      <c r="A175" s="23"/>
      <c r="B175" s="15"/>
      <c r="C175" s="11"/>
      <c r="D175" s="6" t="s">
        <v>21</v>
      </c>
      <c r="E175" s="66" t="s">
        <v>70</v>
      </c>
      <c r="F175" s="66">
        <v>180</v>
      </c>
      <c r="G175" s="67">
        <v>3.6</v>
      </c>
      <c r="H175" s="67">
        <v>5.7</v>
      </c>
      <c r="I175" s="67">
        <v>24.5</v>
      </c>
      <c r="J175" s="67">
        <v>164.8</v>
      </c>
      <c r="K175" s="67">
        <v>312</v>
      </c>
      <c r="L175" s="41"/>
    </row>
    <row r="176" spans="1:12" ht="15.75" x14ac:dyDescent="0.25">
      <c r="A176" s="23"/>
      <c r="B176" s="15"/>
      <c r="C176" s="11"/>
      <c r="D176" s="7" t="s">
        <v>22</v>
      </c>
      <c r="E176" s="66" t="s">
        <v>71</v>
      </c>
      <c r="F176" s="66">
        <v>222</v>
      </c>
      <c r="G176" s="66">
        <v>0.13</v>
      </c>
      <c r="H176" s="66">
        <v>0.02</v>
      </c>
      <c r="I176" s="66">
        <v>15.2</v>
      </c>
      <c r="J176" s="66">
        <v>62</v>
      </c>
      <c r="K176" s="66">
        <v>377</v>
      </c>
      <c r="L176" s="41"/>
    </row>
    <row r="177" spans="1:12" ht="15.75" x14ac:dyDescent="0.25">
      <c r="A177" s="23"/>
      <c r="B177" s="15"/>
      <c r="C177" s="11"/>
      <c r="D177" s="7" t="s">
        <v>23</v>
      </c>
      <c r="E177" s="66" t="s">
        <v>49</v>
      </c>
      <c r="F177" s="66">
        <v>30</v>
      </c>
      <c r="G177" s="68">
        <v>1.77</v>
      </c>
      <c r="H177" s="68">
        <v>0.33</v>
      </c>
      <c r="I177" s="68">
        <v>14.04</v>
      </c>
      <c r="J177" s="69">
        <v>68.099999999999994</v>
      </c>
      <c r="K177" s="66" t="s">
        <v>50</v>
      </c>
      <c r="L177" s="41"/>
    </row>
    <row r="178" spans="1:12" ht="15.75" x14ac:dyDescent="0.25">
      <c r="A178" s="23"/>
      <c r="B178" s="15"/>
      <c r="C178" s="11"/>
      <c r="D178" s="7" t="s">
        <v>24</v>
      </c>
      <c r="E178" s="66"/>
      <c r="F178" s="66"/>
      <c r="G178" s="66"/>
      <c r="H178" s="66"/>
      <c r="I178" s="66"/>
      <c r="J178" s="66"/>
      <c r="K178" s="66"/>
      <c r="L178" s="41"/>
    </row>
    <row r="179" spans="1:12" ht="15.75" x14ac:dyDescent="0.25">
      <c r="A179" s="23"/>
      <c r="B179" s="15"/>
      <c r="C179" s="11"/>
      <c r="D179" s="6"/>
      <c r="E179" s="66" t="s">
        <v>58</v>
      </c>
      <c r="F179" s="66">
        <v>200</v>
      </c>
      <c r="G179" s="66">
        <v>1</v>
      </c>
      <c r="H179" s="66">
        <v>0.2</v>
      </c>
      <c r="I179" s="66">
        <v>20.2</v>
      </c>
      <c r="J179" s="66">
        <v>92</v>
      </c>
      <c r="K179" s="66" t="s">
        <v>44</v>
      </c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682</v>
      </c>
      <c r="G181" s="19">
        <f t="shared" ref="G181:J181" si="75">SUM(G174:G180)</f>
        <v>16.850000000000001</v>
      </c>
      <c r="H181" s="19">
        <f t="shared" si="75"/>
        <v>16.709999999999997</v>
      </c>
      <c r="I181" s="19">
        <f t="shared" si="75"/>
        <v>74.39</v>
      </c>
      <c r="J181" s="19">
        <f t="shared" si="75"/>
        <v>557.9</v>
      </c>
      <c r="K181" s="25"/>
      <c r="L181" s="19">
        <f t="shared" ref="L181" si="76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7" t="s">
        <v>27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7" t="s">
        <v>28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7" t="s">
        <v>29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30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31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32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7">SUM(G182:G190)</f>
        <v>0</v>
      </c>
      <c r="H191" s="19">
        <f t="shared" si="77"/>
        <v>0</v>
      </c>
      <c r="I191" s="19">
        <f t="shared" si="77"/>
        <v>0</v>
      </c>
      <c r="J191" s="19">
        <f t="shared" si="77"/>
        <v>0</v>
      </c>
      <c r="K191" s="25"/>
      <c r="L191" s="19">
        <f t="shared" ref="L191" si="78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73" t="s">
        <v>4</v>
      </c>
      <c r="D192" s="74"/>
      <c r="E192" s="31"/>
      <c r="F192" s="32">
        <f>F181+F191</f>
        <v>682</v>
      </c>
      <c r="G192" s="32">
        <f t="shared" ref="G192" si="79">G181+G191</f>
        <v>16.850000000000001</v>
      </c>
      <c r="H192" s="32">
        <f t="shared" ref="H192" si="80">H181+H191</f>
        <v>16.709999999999997</v>
      </c>
      <c r="I192" s="32">
        <f t="shared" ref="I192" si="81">I181+I191</f>
        <v>74.39</v>
      </c>
      <c r="J192" s="32">
        <f t="shared" ref="J192:L192" si="82">J181+J191</f>
        <v>557.9</v>
      </c>
      <c r="K192" s="32"/>
      <c r="L192" s="32">
        <f t="shared" si="82"/>
        <v>0</v>
      </c>
    </row>
    <row r="193" spans="1:12" x14ac:dyDescent="0.2">
      <c r="A193" s="27"/>
      <c r="B193" s="28"/>
      <c r="C193" s="75" t="s">
        <v>5</v>
      </c>
      <c r="D193" s="75"/>
      <c r="E193" s="75"/>
      <c r="F193" s="34">
        <f>(F23+F42+F61+F80+F98+F117+F136+F155+F173+F192)/(IF(F23=0,0,1)+IF(F42=0,0,1)+IF(F61=0,0,1)+IF(F80=0,0,1)+IF(F98=0,0,1)+IF(F117=0,0,1)+IF(F136=0,0,1)+IF(F155=0,0,1)+IF(F173=0,0,1)+IF(F192=0,0,1))</f>
        <v>558.4</v>
      </c>
      <c r="G193" s="34">
        <f>(G23+G42+G61+G80+G98+G117+G136+G155+G173+G192)/(IF(G23=0,0,1)+IF(G42=0,0,1)+IF(G61=0,0,1)+IF(G80=0,0,1)+IF(G98=0,0,1)+IF(G117=0,0,1)+IF(G136=0,0,1)+IF(G155=0,0,1)+IF(G173=0,0,1)+IF(G192=0,0,1))</f>
        <v>19.216000000000001</v>
      </c>
      <c r="H193" s="34">
        <f>(H23+H42+H61+H80+H98+H117+H136+H155+H173+H192)/(IF(H23=0,0,1)+IF(H42=0,0,1)+IF(H61=0,0,1)+IF(H80=0,0,1)+IF(H98=0,0,1)+IF(H117=0,0,1)+IF(H136=0,0,1)+IF(H155=0,0,1)+IF(H173=0,0,1)+IF(H192=0,0,1))</f>
        <v>19.728999999999999</v>
      </c>
      <c r="I193" s="34">
        <f>(I23+I42+I61+I80+I98+I117+I136+I155+I173+I192)/(IF(I23=0,0,1)+IF(I42=0,0,1)+IF(I61=0,0,1)+IF(I80=0,0,1)+IF(I98=0,0,1)+IF(I117=0,0,1)+IF(I136=0,0,1)+IF(I155=0,0,1)+IF(I173=0,0,1)+IF(I192=0,0,1))</f>
        <v>73.120999999999995</v>
      </c>
      <c r="J193" s="34">
        <f>(J23+J42+J61+J80+J98+J117+J136+J155+J173+J192)/(IF(J23=0,0,1)+IF(J42=0,0,1)+IF(J61=0,0,1)+IF(J80=0,0,1)+IF(J98=0,0,1)+IF(J117=0,0,1)+IF(J136=0,0,1)+IF(J155=0,0,1)+IF(J173=0,0,1)+IF(J192=0,0,1))</f>
        <v>670.97599999999989</v>
      </c>
      <c r="K193" s="34"/>
      <c r="L193" s="34" t="e">
        <f>(L23+L42+L61+L80+L98+L117+L136+L155+L173+L192)/(IF(L23=0,0,1)+IF(L42=0,0,1)+IF(L61=0,0,1)+IF(L80=0,0,1)+IF(L98=0,0,1)+IF(L117=0,0,1)+IF(L136=0,0,1)+IF(L155=0,0,1)+IF(L173=0,0,1)+IF(L192=0,0,1))</f>
        <v>#DIV/0!</v>
      </c>
    </row>
  </sheetData>
  <mergeCells count="14">
    <mergeCell ref="C80:D80"/>
    <mergeCell ref="C98:D98"/>
    <mergeCell ref="C23:D23"/>
    <mergeCell ref="C193:E193"/>
    <mergeCell ref="C192:D192"/>
    <mergeCell ref="C117:D117"/>
    <mergeCell ref="C136:D136"/>
    <mergeCell ref="C155:D155"/>
    <mergeCell ref="C173:D17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2024-08-30T13:32:04Z</dcterms:modified>
</cp:coreProperties>
</file>