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H20" i="1" l="1"/>
  <c r="I20" i="1"/>
  <c r="J20" i="1"/>
  <c r="G20" i="1"/>
  <c r="C20" i="1"/>
  <c r="D20" i="1"/>
  <c r="H16" i="1"/>
  <c r="I16" i="1"/>
  <c r="J16" i="1"/>
  <c r="G16" i="1"/>
  <c r="C16" i="1"/>
  <c r="D16" i="1"/>
  <c r="E16" i="1"/>
  <c r="H15" i="1"/>
  <c r="I15" i="1"/>
  <c r="J15" i="1"/>
  <c r="G15" i="1"/>
  <c r="C15" i="1"/>
  <c r="D15" i="1"/>
  <c r="H14" i="1"/>
  <c r="I14" i="1"/>
  <c r="J14" i="1"/>
  <c r="G14" i="1"/>
  <c r="C14" i="1"/>
  <c r="D14" i="1"/>
  <c r="E14" i="1"/>
  <c r="H13" i="1"/>
  <c r="I13" i="1"/>
  <c r="J13" i="1"/>
  <c r="G13" i="1"/>
  <c r="C13" i="1"/>
  <c r="D13" i="1"/>
  <c r="E13" i="1"/>
  <c r="H4" i="1"/>
  <c r="I4" i="1"/>
  <c r="J4" i="1"/>
  <c r="G4" i="1"/>
  <c r="C4" i="1"/>
  <c r="D4" i="1"/>
  <c r="E4" i="1"/>
  <c r="H7" i="1"/>
  <c r="I7" i="1"/>
  <c r="J7" i="1"/>
  <c r="G7" i="1"/>
  <c r="C7" i="1"/>
  <c r="D7" i="1"/>
  <c r="E7" i="1"/>
  <c r="H5" i="1" l="1"/>
  <c r="I5" i="1"/>
  <c r="J5" i="1"/>
  <c r="G5" i="1"/>
  <c r="C5" i="1"/>
  <c r="D5" i="1"/>
  <c r="F7" i="1"/>
  <c r="F20" i="1" l="1"/>
  <c r="E20" i="1"/>
  <c r="F14" i="1"/>
  <c r="F13" i="1"/>
  <c r="F15" i="1" l="1"/>
  <c r="F16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<sst xmlns="http://schemas.openxmlformats.org/spreadsheetml/2006/main" count="34" uniqueCount="33">
  <si>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</si>
  <si>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</si>
  <si>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</si>
  <si>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</si>
  <si>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</si>
  <si>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</si>
  <si>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</si>
  <si>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</si>
  <si>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</si>
  <si>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</si>
  <si>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</si>
  <si>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</si>
  <si>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</si>
  <si>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</si>
  <si>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</si>
  <si>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</si>
  <si>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</si>
  <si>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</si>
  <si>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</si>
  <si>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</si>
  <si>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</si>
  <si>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</si>
  <si>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</si>
  <si>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</si>
  <si>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</si>
  <si>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</si>
  <si>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</si>
  <si>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7"</t>
  </si>
  <si>
    <t>Хлеб</t>
  </si>
  <si>
    <t xml:space="preserve">Пр. </t>
  </si>
  <si>
    <t>напиток</t>
  </si>
  <si>
    <t>Батон</t>
  </si>
  <si>
    <t>Пр.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</si>
</sst>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4;&#1077;&#1088;&#1085;&#1086;&#1077;%20&#1084;&#1077;&#1085;&#1102;%20&#1051;&#1054;&#1051;%20%20&#1080;&#1079;&#1084;&#1077;&#1085;&#1077;&#1085;&#1085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0 лет"/>
      <sheetName val="11-17 лет"/>
      <sheetName val="Лист1"/>
    </sheetNames>
    <sheetDataSet>
      <sheetData sheetId="0"/>
      <sheetData sheetId="1">
        <row r="71">
          <cell r="C71">
            <v>200</v>
          </cell>
        </row>
        <row r="95">
          <cell r="B95" t="str">
            <v>Чай  с сахаром</v>
          </cell>
          <cell r="D95">
            <v>7.0000000000000007E-2</v>
          </cell>
          <cell r="E95">
            <v>0.02</v>
          </cell>
          <cell r="F95">
            <v>15</v>
          </cell>
          <cell r="G95">
            <v>60</v>
          </cell>
          <cell r="H95">
            <v>376</v>
          </cell>
        </row>
        <row r="107">
          <cell r="B107" t="str">
            <v xml:space="preserve">Салат из свежих помидоров </v>
          </cell>
          <cell r="C107">
            <v>100</v>
          </cell>
          <cell r="D107">
            <v>1.08</v>
          </cell>
          <cell r="E107">
            <v>6.09</v>
          </cell>
          <cell r="F107">
            <v>4.57</v>
          </cell>
          <cell r="G107">
            <v>77.7</v>
          </cell>
          <cell r="H107">
            <v>23</v>
          </cell>
        </row>
        <row r="108">
          <cell r="B108" t="str">
            <v>Плов из птицы</v>
          </cell>
          <cell r="C108">
            <v>225</v>
          </cell>
          <cell r="D108">
            <v>20.3</v>
          </cell>
          <cell r="E108">
            <v>17</v>
          </cell>
          <cell r="F108">
            <v>35.69</v>
          </cell>
          <cell r="G108">
            <v>377</v>
          </cell>
          <cell r="H108">
            <v>291</v>
          </cell>
        </row>
        <row r="113">
          <cell r="B113" t="str">
            <v>Салат из свежих помидоров и огурцов</v>
          </cell>
          <cell r="C113">
            <v>100</v>
          </cell>
          <cell r="D113">
            <v>0.96</v>
          </cell>
          <cell r="E113">
            <v>6.08</v>
          </cell>
          <cell r="F113">
            <v>3.65</v>
          </cell>
          <cell r="G113">
            <v>70.7</v>
          </cell>
          <cell r="H113">
            <v>24</v>
          </cell>
        </row>
        <row r="114">
          <cell r="B114" t="str">
            <v>Суп картофельный с макаронными изделиями</v>
          </cell>
          <cell r="C114">
            <v>250</v>
          </cell>
          <cell r="D114">
            <v>2.68</v>
          </cell>
          <cell r="E114">
            <v>2.83</v>
          </cell>
          <cell r="F114">
            <v>17.45</v>
          </cell>
          <cell r="G114">
            <v>118.25</v>
          </cell>
          <cell r="H114">
            <v>103</v>
          </cell>
        </row>
        <row r="115">
          <cell r="B115" t="str">
            <v>Тефтели мясные</v>
          </cell>
          <cell r="D115">
            <v>11.78</v>
          </cell>
          <cell r="E115">
            <v>12.91</v>
          </cell>
          <cell r="F115">
            <v>14.9</v>
          </cell>
          <cell r="G115">
            <v>223</v>
          </cell>
          <cell r="H115">
            <v>286</v>
          </cell>
        </row>
        <row r="116">
          <cell r="B116" t="str">
            <v>Каша пшенная вязкая</v>
          </cell>
          <cell r="C116">
            <v>200</v>
          </cell>
          <cell r="D116">
            <v>5.58</v>
          </cell>
          <cell r="E116">
            <v>6.68</v>
          </cell>
          <cell r="F116">
            <v>31.92</v>
          </cell>
          <cell r="G116">
            <v>210</v>
          </cell>
          <cell r="H116">
            <v>303</v>
          </cell>
        </row>
        <row r="117">
          <cell r="B117" t="str">
            <v>Компот из смеси сухофруктов</v>
          </cell>
          <cell r="D117">
            <v>1.77</v>
          </cell>
          <cell r="E117">
            <v>0.33</v>
          </cell>
          <cell r="F117">
            <v>14.04</v>
          </cell>
          <cell r="G117">
            <v>132.80000000000001</v>
          </cell>
          <cell r="H117">
            <v>349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45832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f>'[1]11-17 лет'!$H$108</f>
        <v>291</v>
      </c>
      <c r="D4" s="31" t="str">
        <f>'[1]11-17 лет'!B108</f>
        <v>Плов из птицы</v>
      </c>
      <c r="E4" s="15">
        <f>'[1]11-17 лет'!C108</f>
        <v>225</v>
      </c>
      <c r="F4" s="25">
        <v>0</v>
      </c>
      <c r="G4" s="15">
        <f>'[1]11-17 лет'!$G$108</f>
        <v>377</v>
      </c>
      <c r="H4" s="15">
        <f>'[1]11-17 лет'!D108</f>
        <v>20.3</v>
      </c>
      <c r="I4" s="15">
        <f>'[1]11-17 лет'!E108</f>
        <v>17</v>
      </c>
      <c r="J4" s="16">
        <f>'[1]11-17 лет'!F108</f>
        <v>35.69</v>
      </c>
    </row>
    <row r="5" spans="1:10" x14ac:dyDescent="0.3">
      <c r="A5" s="7"/>
      <c r="B5" s="1" t="s">
        <v>12</v>
      </c>
      <c r="C5" s="2">
        <f>'[1]11-17 лет'!$H$95</f>
        <v>376</v>
      </c>
      <c r="D5" s="32" t="str">
        <f>'[1]11-17 лет'!$B$95</f>
        <v>Чай  с сахаром</v>
      </c>
      <c r="E5" s="17">
        <v>215</v>
      </c>
      <c r="F5" s="26">
        <v>0</v>
      </c>
      <c r="G5" s="17">
        <f>'[1]11-17 лет'!$G$95</f>
        <v>60</v>
      </c>
      <c r="H5" s="17">
        <f>'[1]11-17 лет'!D95</f>
        <v>7.0000000000000007E-2</v>
      </c>
      <c r="I5" s="17">
        <f>'[1]11-17 лет'!E95</f>
        <v>0.02</v>
      </c>
      <c r="J5" s="18">
        <f>'[1]11-17 лет'!F95</f>
        <v>15</v>
      </c>
    </row>
    <row r="6" spans="1:10" x14ac:dyDescent="0.3">
      <c r="A6" s="7"/>
      <c r="B6" s="1" t="s">
        <v>23</v>
      </c>
      <c r="C6" s="2" t="s">
        <v>32</v>
      </c>
      <c r="D6" s="32" t="s">
        <v>31</v>
      </c>
      <c r="E6" s="17">
        <v>30</v>
      </c>
      <c r="F6" s="26">
        <v>0</v>
      </c>
      <c r="G6" s="17">
        <v>71.400000000000006</v>
      </c>
      <c r="H6" s="17">
        <v>2.4</v>
      </c>
      <c r="I6" s="17">
        <v>0.3</v>
      </c>
      <c r="J6" s="18">
        <v>14.73</v>
      </c>
    </row>
    <row r="7" spans="1:10" x14ac:dyDescent="0.3">
      <c r="A7" s="7"/>
      <c r="B7" s="28" t="s">
        <v>15</v>
      </c>
      <c r="C7" s="2">
        <f>'[1]11-17 лет'!$H$107</f>
        <v>23</v>
      </c>
      <c r="D7" s="32" t="str">
        <f>'[1]11-17 лет'!B107</f>
        <v xml:space="preserve">Салат из свежих помидоров </v>
      </c>
      <c r="E7" s="17">
        <f>'[1]11-17 лет'!C107</f>
        <v>100</v>
      </c>
      <c r="F7" s="26">
        <f>$F$6</f>
        <v>0</v>
      </c>
      <c r="G7" s="17">
        <f>'[1]11-17 лет'!$G$107</f>
        <v>77.7</v>
      </c>
      <c r="H7" s="17">
        <f>'[1]11-17 лет'!D107</f>
        <v>1.08</v>
      </c>
      <c r="I7" s="17">
        <f>'[1]11-17 лет'!E107</f>
        <v>6.09</v>
      </c>
      <c r="J7" s="18">
        <f>'[1]11-17 лет'!F107</f>
        <v>4.57</v>
      </c>
    </row>
    <row r="8" spans="1:10" ht="15" thickBot="1" x14ac:dyDescent="0.35">
      <c r="A8" s="7"/>
      <c r="B8" s="9"/>
      <c r="C8" s="2"/>
      <c r="D8" s="32"/>
      <c r="E8" s="17"/>
      <c r="F8" s="26"/>
      <c r="G8" s="17"/>
      <c r="H8" s="17"/>
      <c r="I8" s="17"/>
      <c r="J8" s="18"/>
    </row>
    <row r="9" spans="1:10" ht="15" thickBot="1" x14ac:dyDescent="0.35">
      <c r="A9" s="8"/>
      <c r="B9" s="9"/>
      <c r="C9" s="2"/>
      <c r="D9" s="32"/>
      <c r="E9" s="17"/>
      <c r="F9" s="26"/>
      <c r="G9" s="17"/>
      <c r="H9" s="17"/>
      <c r="I9" s="17"/>
      <c r="J9" s="18"/>
    </row>
    <row r="10" spans="1:10" x14ac:dyDescent="0.3">
      <c r="A10" s="4" t="s">
        <v>13</v>
      </c>
      <c r="B10" s="11" t="s">
        <v>20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2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f>'[1]11-17 лет'!$H$113</f>
        <v>24</v>
      </c>
      <c r="D13" s="34" t="str">
        <f>'[1]11-17 лет'!B113</f>
        <v>Салат из свежих помидоров и огурцов</v>
      </c>
      <c r="E13" s="21">
        <f>'[1]11-17 лет'!C113</f>
        <v>100</v>
      </c>
      <c r="F13" s="26">
        <f>$F$6</f>
        <v>0</v>
      </c>
      <c r="G13" s="21">
        <f>'[1]11-17 лет'!$G$113</f>
        <v>70.7</v>
      </c>
      <c r="H13" s="21">
        <f>'[1]11-17 лет'!D113</f>
        <v>0.96</v>
      </c>
      <c r="I13" s="21">
        <f>'[1]11-17 лет'!E113</f>
        <v>6.08</v>
      </c>
      <c r="J13" s="22">
        <f>'[1]11-17 лет'!F113</f>
        <v>3.65</v>
      </c>
    </row>
    <row r="14" spans="1:10" ht="28.8" x14ac:dyDescent="0.3">
      <c r="A14" s="7"/>
      <c r="B14" s="1" t="s">
        <v>16</v>
      </c>
      <c r="C14" s="2">
        <f>'[1]11-17 лет'!$H$114</f>
        <v>103</v>
      </c>
      <c r="D14" s="32" t="str">
        <f>'[1]11-17 лет'!B114</f>
        <v>Суп картофельный с макаронными изделиями</v>
      </c>
      <c r="E14" s="17">
        <f>'[1]11-17 лет'!C114</f>
        <v>250</v>
      </c>
      <c r="F14" s="26">
        <f>$F$6</f>
        <v>0</v>
      </c>
      <c r="G14" s="17">
        <f>'[1]11-17 лет'!$G$114</f>
        <v>118.25</v>
      </c>
      <c r="H14" s="17">
        <f>'[1]11-17 лет'!D114</f>
        <v>2.68</v>
      </c>
      <c r="I14" s="17">
        <f>'[1]11-17 лет'!E114</f>
        <v>2.83</v>
      </c>
      <c r="J14" s="18">
        <f>'[1]11-17 лет'!F114</f>
        <v>17.45</v>
      </c>
    </row>
    <row r="15" spans="1:10" x14ac:dyDescent="0.3">
      <c r="A15" s="7"/>
      <c r="B15" s="1" t="s">
        <v>17</v>
      </c>
      <c r="C15" s="2">
        <f>'[1]11-17 лет'!$H$115</f>
        <v>286</v>
      </c>
      <c r="D15" s="32" t="str">
        <f>'[1]11-17 лет'!$B$115</f>
        <v>Тефтели мясные</v>
      </c>
      <c r="E15" s="17">
        <v>130</v>
      </c>
      <c r="F15" s="26">
        <f t="shared" ref="F15:F16" si="0">$F$14</f>
        <v>0</v>
      </c>
      <c r="G15" s="17">
        <f>'[1]11-17 лет'!$G$115</f>
        <v>223</v>
      </c>
      <c r="H15" s="17">
        <f>'[1]11-17 лет'!D115</f>
        <v>11.78</v>
      </c>
      <c r="I15" s="17">
        <f>'[1]11-17 лет'!E115</f>
        <v>12.91</v>
      </c>
      <c r="J15" s="18">
        <f>'[1]11-17 лет'!F115</f>
        <v>14.9</v>
      </c>
    </row>
    <row r="16" spans="1:10" x14ac:dyDescent="0.3">
      <c r="A16" s="7"/>
      <c r="B16" s="1" t="s">
        <v>18</v>
      </c>
      <c r="C16" s="2">
        <f>'[1]11-17 лет'!$H$116</f>
        <v>303</v>
      </c>
      <c r="D16" s="32" t="str">
        <f>'[1]11-17 лет'!B116</f>
        <v>Каша пшенная вязкая</v>
      </c>
      <c r="E16" s="17">
        <f>'[1]11-17 лет'!C116</f>
        <v>200</v>
      </c>
      <c r="F16" s="26">
        <f t="shared" si="0"/>
        <v>0</v>
      </c>
      <c r="G16" s="17">
        <f>'[1]11-17 лет'!$G$116</f>
        <v>210</v>
      </c>
      <c r="H16" s="17">
        <f>'[1]11-17 лет'!D116</f>
        <v>5.58</v>
      </c>
      <c r="I16" s="17">
        <f>'[1]11-17 лет'!E116</f>
        <v>6.68</v>
      </c>
      <c r="J16" s="18">
        <f>'[1]11-17 лет'!F116</f>
        <v>31.92</v>
      </c>
    </row>
    <row r="17" spans="1:10" x14ac:dyDescent="0.3">
      <c r="A17" s="7"/>
      <c r="B17" s="1" t="s">
        <v>19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 t="s">
        <v>29</v>
      </c>
      <c r="D19" s="32" t="s">
        <v>28</v>
      </c>
      <c r="E19" s="17">
        <v>60</v>
      </c>
      <c r="F19" s="26">
        <v>0</v>
      </c>
      <c r="G19" s="17">
        <v>136.19999999999999</v>
      </c>
      <c r="H19" s="17">
        <v>3.54</v>
      </c>
      <c r="I19" s="17">
        <v>0.66</v>
      </c>
      <c r="J19" s="18">
        <v>28.08</v>
      </c>
    </row>
    <row r="20" spans="1:10" x14ac:dyDescent="0.3">
      <c r="A20" s="7"/>
      <c r="B20" s="28" t="s">
        <v>30</v>
      </c>
      <c r="C20" s="2">
        <f>'[1]11-17 лет'!$H$117</f>
        <v>349</v>
      </c>
      <c r="D20" s="35" t="str">
        <f>'[1]11-17 лет'!$B$117</f>
        <v>Компот из смеси сухофруктов</v>
      </c>
      <c r="E20" s="29">
        <f>'[1]11-17 лет'!C71</f>
        <v>200</v>
      </c>
      <c r="F20" s="26">
        <f>$F$19</f>
        <v>0</v>
      </c>
      <c r="G20" s="29">
        <f>'[1]11-17 лет'!$G$117</f>
        <v>132.80000000000001</v>
      </c>
      <c r="H20" s="29">
        <f>'[1]11-17 лет'!D117</f>
        <v>1.77</v>
      </c>
      <c r="I20" s="29">
        <f>'[1]11-17 лет'!E117</f>
        <v>0.33</v>
      </c>
      <c r="J20" s="30">
        <f>'[1]11-17 лет'!F117</f>
        <v>14.04</v>
      </c>
    </row>
    <row r="21" spans="1:10" ht="15" thickBot="1" x14ac:dyDescent="0.35">
      <c r="A21" s="8"/>
      <c r="B21" s="9"/>
      <c r="C21" s="9"/>
      <c r="D21" s="33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2021-05-18T10:32:40Z</cp:lastPrinted>
  <dcterms:created xsi:type="dcterms:W3CDTF">2015-06-05T18:19:34Z</dcterms:created>
  <dcterms:modified xsi:type="dcterms:W3CDTF">2025-06-25T13:37:55Z</dcterms:modified>
</cp:coreProperties>
</file>