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C20" i="1"/>
  <c r="D20" i="1"/>
  <c r="H15" i="1"/>
  <c r="I15" i="1"/>
  <c r="J15" i="1"/>
  <c r="G15" i="1"/>
  <c r="C15" i="1"/>
  <c r="D15" i="1"/>
  <c r="F15" i="1"/>
  <c r="F16" i="1"/>
  <c r="H14" i="1"/>
  <c r="I14" i="1"/>
  <c r="J14" i="1"/>
  <c r="G14" i="1"/>
  <c r="C14" i="1"/>
  <c r="D14" i="1"/>
  <c r="E14" i="1"/>
  <c r="H8" i="1"/>
  <c r="I8" i="1"/>
  <c r="J8" i="1"/>
  <c r="G8" i="1"/>
  <c r="C8" i="1"/>
  <c r="D8" i="1"/>
  <c r="E8" i="1"/>
  <c r="H5" i="1"/>
  <c r="I5" i="1"/>
  <c r="J5" i="1"/>
  <c r="G5" i="1"/>
  <c r="C5" i="1"/>
  <c r="D5" i="1"/>
  <c r="E5" i="1"/>
  <c r="F8" i="1"/>
  <c r="H4" i="1"/>
  <c r="I4" i="1"/>
  <c r="J4" i="1"/>
  <c r="G4" i="1"/>
  <c r="C4" i="1"/>
  <c r="D4" i="1"/>
  <c r="E4" i="1"/>
  <c r="H7" i="1"/>
  <c r="I7" i="1"/>
  <c r="J7" i="1"/>
  <c r="G7" i="1"/>
  <c r="F7" i="1"/>
  <c r="C7" i="1"/>
  <c r="D7" i="1"/>
  <c r="E7" i="1"/>
  <c r="F20" i="1" l="1"/>
  <c r="E20" i="1"/>
  <c r="F14" i="1"/>
  <c r="H13" i="1"/>
  <c r="I13" i="1"/>
  <c r="J13" i="1"/>
  <c r="G13" i="1"/>
  <c r="F13" i="1"/>
  <c r="C13" i="1"/>
  <c r="D13" i="1"/>
  <c r="E1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<sst xmlns="http://schemas.openxmlformats.org/spreadsheetml/2006/main" count="35" uniqueCount="33">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</sst>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67">
          <cell r="B67" t="str">
            <v>Салат из сырых овощей</v>
          </cell>
          <cell r="C67">
            <v>100</v>
          </cell>
          <cell r="D67">
            <v>1.0900000000000001</v>
          </cell>
          <cell r="E67">
            <v>6.04</v>
          </cell>
          <cell r="F67">
            <v>3.77</v>
          </cell>
          <cell r="G67">
            <v>73.900000000000006</v>
          </cell>
          <cell r="H67">
            <v>29</v>
          </cell>
        </row>
        <row r="71">
          <cell r="C71">
            <v>200</v>
          </cell>
        </row>
        <row r="92">
          <cell r="B92" t="str">
            <v>Овощи натуральные свежие (помидоры)</v>
          </cell>
          <cell r="C92">
            <v>50</v>
          </cell>
          <cell r="D92">
            <v>0.55000000000000004</v>
          </cell>
          <cell r="E92">
            <v>0.1</v>
          </cell>
          <cell r="F92">
            <v>1.9</v>
          </cell>
          <cell r="G92">
            <v>11</v>
          </cell>
          <cell r="H92">
            <v>71</v>
          </cell>
        </row>
        <row r="93">
          <cell r="B93" t="str">
            <v>Котлета куриная</v>
          </cell>
          <cell r="C93">
            <v>80</v>
          </cell>
          <cell r="D93">
            <v>10.53</v>
          </cell>
          <cell r="E93">
            <v>23.41</v>
          </cell>
          <cell r="F93">
            <v>13.76</v>
          </cell>
          <cell r="G93">
            <v>310.39999999999998</v>
          </cell>
          <cell r="H93">
            <v>268</v>
          </cell>
        </row>
        <row r="94">
          <cell r="B94" t="str">
            <v>Каша рисовая вязкая</v>
          </cell>
          <cell r="C94">
            <v>200</v>
          </cell>
          <cell r="D94">
            <v>3.42</v>
          </cell>
          <cell r="E94">
            <v>5.56</v>
          </cell>
          <cell r="F94">
            <v>35.43</v>
          </cell>
          <cell r="G94">
            <v>205.4</v>
          </cell>
          <cell r="H94">
            <v>303</v>
          </cell>
        </row>
        <row r="95">
          <cell r="B95" t="str">
            <v>Чай  с сахаром</v>
          </cell>
          <cell r="D95">
            <v>7.0000000000000007E-2</v>
          </cell>
          <cell r="E95">
            <v>0.02</v>
          </cell>
          <cell r="F95">
            <v>15</v>
          </cell>
          <cell r="G95">
            <v>60</v>
          </cell>
          <cell r="H95">
            <v>376</v>
          </cell>
        </row>
        <row r="100">
          <cell r="B100" t="str">
            <v>Суп картофельный с бобовыми</v>
          </cell>
          <cell r="C100">
            <v>250</v>
          </cell>
          <cell r="D100">
            <v>5.49</v>
          </cell>
          <cell r="E100">
            <v>5.26</v>
          </cell>
          <cell r="F100">
            <v>16.329999999999998</v>
          </cell>
          <cell r="G100">
            <v>148.30000000000001</v>
          </cell>
          <cell r="H100">
            <v>102</v>
          </cell>
        </row>
        <row r="101">
          <cell r="B101" t="str">
            <v xml:space="preserve">Жаркое по-домашнему </v>
          </cell>
          <cell r="D101">
            <v>12.3</v>
          </cell>
          <cell r="E101">
            <v>19.5</v>
          </cell>
          <cell r="F101">
            <v>26.58</v>
          </cell>
          <cell r="G101">
            <v>383</v>
          </cell>
          <cell r="H101">
            <v>259</v>
          </cell>
        </row>
        <row r="102">
          <cell r="B102" t="str">
            <v>Компот из плодов или ягод сушеных</v>
          </cell>
          <cell r="D102">
            <v>0.78</v>
          </cell>
          <cell r="E102">
            <v>0.05</v>
          </cell>
          <cell r="F102">
            <v>27.62</v>
          </cell>
          <cell r="G102">
            <v>114.8</v>
          </cell>
          <cell r="H102">
            <v>348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'[1]11-17 лет'!$H$93</f>
        <v>268</v>
      </c>
      <c r="D4" s="31" t="str">
        <f>'[1]11-17 лет'!B93</f>
        <v>Котлета куриная</v>
      </c>
      <c r="E4" s="15">
        <f>'[1]11-17 лет'!C93</f>
        <v>80</v>
      </c>
      <c r="F4" s="25">
        <v>0</v>
      </c>
      <c r="G4" s="15">
        <f>'[1]11-17 лет'!$G$93</f>
        <v>310.39999999999998</v>
      </c>
      <c r="H4" s="15">
        <f>'[1]11-17 лет'!D93</f>
        <v>10.53</v>
      </c>
      <c r="I4" s="15">
        <f>'[1]11-17 лет'!E93</f>
        <v>23.41</v>
      </c>
      <c r="J4" s="16">
        <f>'[1]11-17 лет'!F93</f>
        <v>13.76</v>
      </c>
    </row>
    <row r="5" spans="1:10" x14ac:dyDescent="0.3">
      <c r="A5" s="7"/>
      <c r="B5" s="1" t="s">
        <v>12</v>
      </c>
      <c r="C5" s="2">
        <f>'[1]11-17 лет'!$H$95</f>
        <v>376</v>
      </c>
      <c r="D5" s="32" t="str">
        <f>'[1]11-17 лет'!$B$95</f>
        <v>Чай  с сахаром</v>
      </c>
      <c r="E5" s="17">
        <f>'[1]11-17 лет'!C94</f>
        <v>200</v>
      </c>
      <c r="F5" s="26">
        <v>0</v>
      </c>
      <c r="G5" s="17">
        <f>'[1]11-17 лет'!$G$95</f>
        <v>60</v>
      </c>
      <c r="H5" s="17">
        <f>'[1]11-17 лет'!D95</f>
        <v>7.0000000000000007E-2</v>
      </c>
      <c r="I5" s="17">
        <f>'[1]11-17 лет'!E95</f>
        <v>0.02</v>
      </c>
      <c r="J5" s="18">
        <f>'[1]11-17 лет'!F95</f>
        <v>15</v>
      </c>
    </row>
    <row r="6" spans="1:10" x14ac:dyDescent="0.3">
      <c r="A6" s="7"/>
      <c r="B6" s="1" t="s">
        <v>23</v>
      </c>
      <c r="C6" s="2" t="s">
        <v>32</v>
      </c>
      <c r="D6" s="32" t="s">
        <v>31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 t="s">
        <v>15</v>
      </c>
      <c r="C7" s="2">
        <f>'[1]11-17 лет'!$H$92</f>
        <v>71</v>
      </c>
      <c r="D7" s="32" t="str">
        <f>'[1]11-17 лет'!B92</f>
        <v>Овощи натуральные свежие (помидоры)</v>
      </c>
      <c r="E7" s="17">
        <f>'[1]11-17 лет'!C92</f>
        <v>50</v>
      </c>
      <c r="F7" s="26">
        <f>$F$6</f>
        <v>0</v>
      </c>
      <c r="G7" s="17">
        <f>'[1]11-17 лет'!$G$92</f>
        <v>11</v>
      </c>
      <c r="H7" s="17">
        <f>'[1]11-17 лет'!D92</f>
        <v>0.55000000000000004</v>
      </c>
      <c r="I7" s="17">
        <f>'[1]11-17 лет'!E92</f>
        <v>0.1</v>
      </c>
      <c r="J7" s="18">
        <f>'[1]11-17 лет'!F92</f>
        <v>1.9</v>
      </c>
    </row>
    <row r="8" spans="1:10" ht="15" thickBot="1" x14ac:dyDescent="0.35">
      <c r="A8" s="7"/>
      <c r="B8" s="9" t="s">
        <v>11</v>
      </c>
      <c r="C8" s="2">
        <f>'[1]11-17 лет'!$H$94</f>
        <v>303</v>
      </c>
      <c r="D8" s="32" t="str">
        <f>'[1]11-17 лет'!B94</f>
        <v>Каша рисовая вязкая</v>
      </c>
      <c r="E8" s="17">
        <f>'[1]11-17 лет'!C94</f>
        <v>200</v>
      </c>
      <c r="F8" s="26">
        <f t="shared" ref="F8" si="0">F5</f>
        <v>0</v>
      </c>
      <c r="G8" s="17">
        <f>'[1]11-17 лет'!$G$94</f>
        <v>205.4</v>
      </c>
      <c r="H8" s="17">
        <f>'[1]11-17 лет'!D94</f>
        <v>3.42</v>
      </c>
      <c r="I8" s="17">
        <f>'[1]11-17 лет'!E94</f>
        <v>5.56</v>
      </c>
      <c r="J8" s="18">
        <f>'[1]11-17 лет'!F94</f>
        <v>35.43</v>
      </c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лет'!$H$67</f>
        <v>29</v>
      </c>
      <c r="D13" s="34" t="str">
        <f>'[1]11-17 лет'!B67</f>
        <v>Салат из сырых овощей</v>
      </c>
      <c r="E13" s="21">
        <f>'[1]11-17 лет'!C67</f>
        <v>100</v>
      </c>
      <c r="F13" s="26">
        <f>$F$6</f>
        <v>0</v>
      </c>
      <c r="G13" s="21">
        <f>'[1]11-17 лет'!$G$67</f>
        <v>73.900000000000006</v>
      </c>
      <c r="H13" s="21">
        <f>'[1]11-17 лет'!D67</f>
        <v>1.0900000000000001</v>
      </c>
      <c r="I13" s="21">
        <f>'[1]11-17 лет'!E67</f>
        <v>6.04</v>
      </c>
      <c r="J13" s="22">
        <f>'[1]11-17 лет'!F67</f>
        <v>3.77</v>
      </c>
    </row>
    <row r="14" spans="1:10" x14ac:dyDescent="0.3">
      <c r="A14" s="7"/>
      <c r="B14" s="1" t="s">
        <v>16</v>
      </c>
      <c r="C14" s="2">
        <f>'[1]11-17 лет'!$H$100</f>
        <v>102</v>
      </c>
      <c r="D14" s="32" t="str">
        <f>'[1]11-17 лет'!B100</f>
        <v>Суп картофельный с бобовыми</v>
      </c>
      <c r="E14" s="17">
        <f>'[1]11-17 лет'!C100</f>
        <v>250</v>
      </c>
      <c r="F14" s="26">
        <f>$F$6</f>
        <v>0</v>
      </c>
      <c r="G14" s="17">
        <f>'[1]11-17 лет'!$G$100</f>
        <v>148.30000000000001</v>
      </c>
      <c r="H14" s="17">
        <f>'[1]11-17 лет'!D100</f>
        <v>5.49</v>
      </c>
      <c r="I14" s="17">
        <f>'[1]11-17 лет'!E100</f>
        <v>5.26</v>
      </c>
      <c r="J14" s="18">
        <f>'[1]11-17 лет'!F100</f>
        <v>16.329999999999998</v>
      </c>
    </row>
    <row r="15" spans="1:10" x14ac:dyDescent="0.3">
      <c r="A15" s="7"/>
      <c r="B15" s="1" t="s">
        <v>17</v>
      </c>
      <c r="C15" s="2">
        <f>'[1]11-17 лет'!$H$101</f>
        <v>259</v>
      </c>
      <c r="D15" s="32" t="str">
        <f>'[1]11-17 лет'!$B$101</f>
        <v xml:space="preserve">Жаркое по-домашнему </v>
      </c>
      <c r="E15" s="17">
        <v>175</v>
      </c>
      <c r="F15" s="26">
        <f t="shared" ref="F15:F16" si="1">$F$14</f>
        <v>0</v>
      </c>
      <c r="G15" s="17">
        <f>'[1]11-17 лет'!$G$101</f>
        <v>383</v>
      </c>
      <c r="H15" s="17">
        <f>'[1]11-17 лет'!D101</f>
        <v>12.3</v>
      </c>
      <c r="I15" s="17">
        <f>'[1]11-17 лет'!E101</f>
        <v>19.5</v>
      </c>
      <c r="J15" s="18">
        <f>'[1]11-17 лет'!F101</f>
        <v>26.58</v>
      </c>
    </row>
    <row r="16" spans="1:10" x14ac:dyDescent="0.3">
      <c r="A16" s="7"/>
      <c r="B16" s="1" t="s">
        <v>18</v>
      </c>
      <c r="C16" s="2"/>
      <c r="D16" s="32"/>
      <c r="E16" s="17"/>
      <c r="F16" s="26">
        <f t="shared" si="1"/>
        <v>0</v>
      </c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f>'[1]11-17 лет'!$H$102</f>
        <v>348</v>
      </c>
      <c r="D20" s="35" t="str">
        <f>'[1]11-17 лет'!$B$102</f>
        <v>Компот из плодов или ягод сушеных</v>
      </c>
      <c r="E20" s="29">
        <f>'[1]11-17 лет'!C71</f>
        <v>200</v>
      </c>
      <c r="F20" s="26">
        <f>$F$19</f>
        <v>0</v>
      </c>
      <c r="G20" s="29">
        <f>'[1]11-17 лет'!$G$102</f>
        <v>114.8</v>
      </c>
      <c r="H20" s="29">
        <f>'[1]11-17 лет'!D102</f>
        <v>0.78</v>
      </c>
      <c r="I20" s="29">
        <f>'[1]11-17 лет'!E102</f>
        <v>0.05</v>
      </c>
      <c r="J20" s="30">
        <f>'[1]11-17 лет'!F102</f>
        <v>27.62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2025-06-25T13:37:04Z</dcterms:modified>
</cp:coreProperties>
</file>